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ЗАМОЧНАЯ\Меню 1 отделение\"/>
    </mc:Choice>
  </mc:AlternateContent>
  <bookViews>
    <workbookView xWindow="0" yWindow="0" windowWidth="25200" windowHeight="12180"/>
  </bookViews>
  <sheets>
    <sheet name="тит лист" sheetId="12" r:id="rId1"/>
    <sheet name="Исходный" sheetId="3" state="hidden" r:id="rId2"/>
    <sheet name="понедельник 1" sheetId="1" r:id="rId3"/>
    <sheet name="вторник 1" sheetId="2" r:id="rId4"/>
    <sheet name="среда 1" sheetId="4" r:id="rId5"/>
    <sheet name="четверг 1" sheetId="5" r:id="rId6"/>
    <sheet name="пятница 1" sheetId="6" r:id="rId7"/>
    <sheet name="понедельник 2" sheetId="7" r:id="rId8"/>
    <sheet name="вторник 2" sheetId="8" r:id="rId9"/>
    <sheet name="среда 2" sheetId="9" r:id="rId10"/>
    <sheet name="четверг 2" sheetId="10" r:id="rId11"/>
    <sheet name="пятница 2" sheetId="11" r:id="rId12"/>
  </sheets>
  <calcPr calcId="162913"/>
</workbook>
</file>

<file path=xl/calcChain.xml><?xml version="1.0" encoding="utf-8"?>
<calcChain xmlns="http://schemas.openxmlformats.org/spreadsheetml/2006/main">
  <c r="B43" i="11" l="1"/>
  <c r="A43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41" i="8"/>
  <c r="A4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F17" i="7"/>
  <c r="B43" i="6"/>
  <c r="A43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G41" i="7" l="1"/>
  <c r="I43" i="1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<sst xmlns="http://schemas.openxmlformats.org/spreadsheetml/2006/main" count="491" uniqueCount="140">
  <si>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</si>
  <si>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</si>
  <si>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</si>
  <si>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</si>
  <si>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</si>
  <si>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</si>
  <si>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</si>
  <si>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</si>
  <si>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</si>
  <si>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</si>
  <si>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</si>
  <si>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</si>
  <si>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</si>
  <si>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</si>
  <si>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</si>
  <si>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</si>
  <si>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</si>
  <si>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</si>
  <si>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</si>
  <si>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</si>
  <si>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</si>
  <si>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</si>
  <si>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</si>
  <si>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</si>
  <si>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</si>
  <si>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</si>
  <si>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</si>
  <si>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</si>
  <si>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</si>
  <si>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</si>
  <si>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</si>
  <si>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</si>
  <si>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</si>
  <si>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</si>
  <si>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</si>
  <si>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</si>
  <si>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</si>
  <si>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</si>
  <si>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</si>
  <si>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</si>
  <si>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</si>
  <si>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</si>
  <si>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</si>
  <si>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</si>
  <si>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</si>
  <si>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</si>
  <si>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</si>
  <si>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</si>
  <si>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</si>
  <si>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</si>
  <si>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</si>
  <si>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</si>
  <si>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</si>
  <si>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</si>
  <si>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</si>
  <si>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</si>
  <si>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</si>
  <si>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</si>
  <si>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</si>
  <si>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</si>
  <si>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</si>
  <si>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</si>
  <si>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</si>
  <si>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</si>
  <si>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</si>
  <si>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</si>
  <si>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</si>
  <si>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</si>
  <si>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</si>
  <si>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</si>
  <si>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</si>
  <si>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</si>
  <si>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</si>
  <si>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</si>
  <si>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</si>
  <si>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</si>
  <si>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</si>
  <si>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</si>
  <si>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</si>
  <si>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</si>
  <si>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</si>
  <si>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</si>
  <si>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Соус красный основной</t>
  </si>
  <si>
    <t>54-3соус</t>
  </si>
  <si>
    <t>Запеканка из творога с джемом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</si>
  <si>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</si>
  <si>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</si>
  <si>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</si>
  <si>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</si>
  <si>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Макароны отварные</t>
  </si>
  <si>
    <t>Огурец свежий</t>
  </si>
  <si>
    <t>Омлет натуральный</t>
  </si>
  <si>
    <t>Плов из отварной птицы</t>
  </si>
  <si>
    <t>Борщ с капустой и картофелем</t>
  </si>
  <si>
    <t>Картофельное пюре</t>
  </si>
  <si>
    <t>Каша "Дружба"</t>
  </si>
  <si>
    <t>Салат из свежих помидоров и огурцов</t>
  </si>
  <si>
    <t>Чай с лимоном</t>
  </si>
  <si>
    <t>Салат из свеклы с соленым огурцом</t>
  </si>
  <si>
    <t>Биточек из курицы</t>
  </si>
  <si>
    <t>Рагу из овощей</t>
  </si>
  <si>
    <t>Азу из говядины "по-татарски"</t>
  </si>
  <si>
    <t>Птица отварная</t>
  </si>
  <si>
    <t>Макароны отварные с сыром</t>
  </si>
  <si>
    <t xml:space="preserve"> </t>
  </si>
  <si>
    <t>Щи из свежей капусты с картофелем</t>
  </si>
  <si>
    <t>Хлеб пшеничный</t>
  </si>
  <si>
    <t>7-11 лет Интернат</t>
  </si>
  <si>
    <t>Плов из отварной говядины</t>
  </si>
  <si>
    <t>Сердце в соусе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</si>
  <si>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</si>
  <si>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</si>
  <si>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</si>
  <si>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</si>
  <si>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</si>
  <si>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</si>
  <si>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</si>
  <si>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</si>
  <si>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</si>
  <si>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</si>
  <si>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 xml:space="preserve">Чай 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</si>
  <si>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</si>
  <si>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</si>
  <si>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</si>
  <si>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</si>
  <si>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Салат из отварной свеклы</t>
  </si>
  <si>
    <t>Компот из плодов или ягод сушеных (изюм)</t>
  </si>
  <si>
    <t>Суп картофельный с крупой (гречневый) на к/б</t>
  </si>
  <si>
    <t>Винегрет овощной</t>
  </si>
  <si>
    <t>Компот из смеси с/фруктов</t>
  </si>
  <si>
    <t>Напиток шиповника</t>
  </si>
  <si>
    <t>Суп картофельный с бобовыми</t>
  </si>
  <si>
    <t>100/1</t>
  </si>
  <si>
    <t>Запеканка из творога со сгущенным молоком</t>
  </si>
  <si>
    <t>Сок виноградный</t>
  </si>
  <si>
    <t>Оладьи из печени по-кунцевски</t>
  </si>
  <si>
    <t>Суп с макаронными изделиями и картофелем</t>
  </si>
  <si>
    <t>Котлеты рыбные любительские</t>
  </si>
  <si>
    <t>Котлета рыбная (треска)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</si>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</sst>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13" fillId="6" borderId="3" xfId="0" applyNumberFormat="1" applyFont="1" applyFill="1" applyBorder="1" applyAlignment="1" applyProtection="1">
      <alignment wrapText="1"/>
      <protection locked="0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7" borderId="42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3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 applyProtection="1">
      <alignment horizontal="center"/>
      <protection locked="0"/>
    </xf>
    <xf numFmtId="0" fontId="40" fillId="0" borderId="1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4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5" xfId="0" applyNumberFormat="1" applyFont="1" applyFill="1" applyBorder="1" applyAlignment="1">
      <alignment horizontal="center" vertical="center" wrapText="1"/>
    </xf>
    <xf numFmtId="0" fontId="6" fillId="5" borderId="46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7" xfId="0" applyNumberFormat="1" applyFont="1" applyFill="1" applyBorder="1" applyAlignment="1">
      <alignment horizontal="center" vertical="top" wrapText="1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4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8" xfId="0" applyNumberFormat="1" applyFont="1" applyFill="1" applyBorder="1" applyAlignment="1" applyProtection="1">
      <alignment horizontal="left"/>
      <protection locked="0"/>
    </xf>
    <xf numFmtId="0" fontId="4" fillId="0" borderId="45" xfId="0" applyNumberFormat="1" applyFont="1" applyBorder="1" applyAlignment="1">
      <alignment vertical="center" wrapText="1"/>
    </xf>
    <xf numFmtId="0" fontId="13" fillId="5" borderId="49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50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8" borderId="4" xfId="0" applyNumberFormat="1" applyFont="1" applyFill="1" applyBorder="1"/>
    <xf numFmtId="0" fontId="13" fillId="8" borderId="11" xfId="0" applyNumberFormat="1" applyFont="1" applyFill="1" applyBorder="1" applyAlignment="1" applyProtection="1">
      <alignment vertical="top" wrapText="1"/>
      <protection locked="0"/>
    </xf>
    <xf numFmtId="0" fontId="13" fillId="8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2" xfId="0" applyNumberFormat="1" applyFont="1" applyFill="1" applyBorder="1"/>
    <xf numFmtId="0" fontId="13" fillId="0" borderId="18" xfId="0" applyNumberFormat="1" applyFont="1" applyBorder="1" applyAlignment="1">
      <alignment horizontal="left" vertical="center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7</xdr:col>
      <xdr:colOff>561975</xdr:colOff>
      <xdr:row>41</xdr:row>
      <xdr:rowOff>3920</xdr:rowOff>
    </xdr:to>
    <xdr:pic>
      <xdr:nvPicPr>
        <xdr:cNvPr id="4" name="Рисунок 3" descr="C:\Users\User\AppData\Local\Temp\{97A5D2D2-9E47-4631-B28E-67C698727EB2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6781798" cy="877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A6" sqref="A6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6" hidden="1" x14ac:dyDescent="0.25"/>
    <row r="3" spans="1:6" hidden="1" x14ac:dyDescent="0.25"/>
    <row r="4" spans="1:6" hidden="1" x14ac:dyDescent="0.25"/>
    <row r="5" spans="1:6" ht="21.75" customHeight="1" x14ac:dyDescent="0.25">
      <c r="D5" s="284"/>
      <c r="E5" s="285"/>
      <c r="F5" s="135" t="s">
        <v>110</v>
      </c>
    </row>
    <row r="6" spans="1:6" ht="26.25" customHeight="1" x14ac:dyDescent="0.25">
      <c r="A6"/>
      <c r="D6" s="284"/>
      <c r="E6" s="285"/>
      <c r="F6" s="135" t="s">
        <v>111</v>
      </c>
    </row>
    <row r="7" spans="1:6" hidden="1" x14ac:dyDescent="0.25">
      <c r="D7" s="284"/>
      <c r="E7" s="285"/>
      <c r="F7" s="135"/>
    </row>
    <row r="8" spans="1:6" hidden="1" x14ac:dyDescent="0.25">
      <c r="D8" s="284"/>
      <c r="E8" s="285"/>
      <c r="F8" s="135"/>
    </row>
    <row r="9" spans="1:6" x14ac:dyDescent="0.25">
      <c r="D9" s="284"/>
      <c r="E9" s="285"/>
      <c r="F9" s="135"/>
    </row>
    <row r="10" spans="1:6" ht="24" customHeight="1" x14ac:dyDescent="0.25">
      <c r="D10" s="284"/>
      <c r="E10" s="285"/>
      <c r="F10" s="136" t="s">
        <v>112</v>
      </c>
    </row>
    <row r="11" spans="1:6" x14ac:dyDescent="0.25">
      <c r="D11" s="284"/>
      <c r="E11" s="285"/>
      <c r="F11" s="137" t="s">
        <v>113</v>
      </c>
    </row>
    <row r="12" spans="1:6" x14ac:dyDescent="0.25">
      <c r="D12" s="284"/>
      <c r="E12" s="285"/>
      <c r="F12" s="138"/>
    </row>
    <row r="13" spans="1:6" x14ac:dyDescent="0.25">
      <c r="D13" s="284"/>
      <c r="E13" s="285"/>
      <c r="F13" s="138"/>
    </row>
    <row r="14" spans="1:6" ht="21.75" customHeight="1" x14ac:dyDescent="0.25">
      <c r="D14" s="284"/>
      <c r="E14" s="285"/>
      <c r="F14" s="139" t="s">
        <v>114</v>
      </c>
    </row>
    <row r="15" spans="1:6" x14ac:dyDescent="0.25">
      <c r="D15" s="284"/>
      <c r="E15" s="285"/>
      <c r="F15" s="135"/>
    </row>
    <row r="16" spans="1:6" customFormat="1" ht="15.75" x14ac:dyDescent="0.25">
      <c r="A16" s="141"/>
      <c r="B16" s="141"/>
      <c r="C16" s="141"/>
      <c r="D16" s="284"/>
      <c r="E16" s="285"/>
      <c r="F16" s="135" t="s">
        <v>115</v>
      </c>
    </row>
    <row r="17" spans="1:6" customFormat="1" ht="15.75" x14ac:dyDescent="0.25">
      <c r="A17" s="141"/>
      <c r="B17" s="141"/>
      <c r="C17" s="141"/>
      <c r="D17" s="284"/>
      <c r="E17" s="285"/>
      <c r="F17" s="135"/>
    </row>
    <row r="18" spans="1:6" customFormat="1" ht="15.75" x14ac:dyDescent="0.25">
      <c r="A18" s="141"/>
      <c r="B18" s="141"/>
      <c r="C18" s="141"/>
      <c r="D18" s="284"/>
      <c r="E18" s="285"/>
      <c r="F18" s="135"/>
    </row>
    <row r="19" spans="1:6" customFormat="1" ht="15.75" x14ac:dyDescent="0.25">
      <c r="A19" s="141"/>
      <c r="B19" s="141"/>
      <c r="C19" s="141"/>
      <c r="D19" s="284"/>
      <c r="E19" s="285"/>
      <c r="F19" s="135"/>
    </row>
    <row r="20" spans="1:6" customFormat="1" ht="15" hidden="1" x14ac:dyDescent="0.25">
      <c r="A20" s="141"/>
      <c r="B20" s="141"/>
      <c r="C20" s="141"/>
      <c r="D20" s="284"/>
      <c r="E20" s="28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286" t="s">
        <v>119</v>
      </c>
      <c r="B24" s="286"/>
      <c r="C24" s="286"/>
      <c r="D24" s="286"/>
      <c r="E24" s="286"/>
      <c r="F24" s="286"/>
    </row>
    <row r="25" spans="1:6" customFormat="1" ht="30.75" customHeight="1" x14ac:dyDescent="0.25">
      <c r="A25" s="282" t="s">
        <v>116</v>
      </c>
      <c r="B25" s="287"/>
      <c r="C25" s="287"/>
      <c r="D25" s="287"/>
      <c r="E25" s="287"/>
      <c r="F25" s="287"/>
    </row>
    <row r="26" spans="1:6" customFormat="1" ht="25.5" customHeight="1" x14ac:dyDescent="0.25">
      <c r="A26" s="282" t="s">
        <v>117</v>
      </c>
      <c r="B26" s="283"/>
      <c r="C26" s="283"/>
      <c r="D26" s="283"/>
      <c r="E26" s="283"/>
      <c r="F26" s="283"/>
    </row>
    <row r="27" spans="1:6" customFormat="1" ht="32.25" customHeight="1" x14ac:dyDescent="0.25">
      <c r="A27" s="282" t="s">
        <v>118</v>
      </c>
      <c r="B27" s="283"/>
      <c r="C27" s="283"/>
      <c r="D27" s="283"/>
      <c r="E27" s="283"/>
      <c r="F27" s="28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1" t="s">
        <v>74</v>
      </c>
      <c r="I1" s="292"/>
      <c r="J1" s="292"/>
      <c r="K1" s="293"/>
    </row>
    <row r="2" spans="1:12" ht="18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295" t="s">
        <v>34</v>
      </c>
      <c r="D50" s="29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6" activePane="bottomRight" state="frozen"/>
      <selection pane="topRight"/>
      <selection pane="bottomLeft"/>
      <selection pane="bottomRight" activeCell="P20" sqref="P19:P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4" t="s">
        <v>74</v>
      </c>
      <c r="I1" s="292"/>
      <c r="J1" s="292"/>
      <c r="K1" s="293"/>
    </row>
    <row r="2" spans="1:12" ht="18" hidden="1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hidden="1" customHeight="1" x14ac:dyDescent="0.2">
      <c r="A3" s="4" t="s">
        <v>5</v>
      </c>
      <c r="C3" s="1"/>
      <c r="D3" s="5"/>
      <c r="E3" s="86" t="s">
        <v>107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7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7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7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8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8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8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8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7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58</v>
      </c>
      <c r="F15" s="113">
        <v>250</v>
      </c>
      <c r="G15" s="113">
        <v>8.9499999999999993</v>
      </c>
      <c r="H15" s="113">
        <v>11.75</v>
      </c>
      <c r="I15" s="113">
        <v>36</v>
      </c>
      <c r="J15" s="113">
        <v>285.5</v>
      </c>
      <c r="K15" s="114">
        <v>266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9">
        <v>0</v>
      </c>
    </row>
    <row r="18" spans="1:12" x14ac:dyDescent="0.2">
      <c r="A18" s="88"/>
      <c r="B18" s="89"/>
      <c r="C18" s="156"/>
      <c r="D18" s="273"/>
      <c r="E18" s="227"/>
      <c r="F18" s="186"/>
      <c r="G18" s="186"/>
      <c r="H18" s="186"/>
      <c r="I18" s="186"/>
      <c r="J18" s="186"/>
      <c r="K18" s="187"/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490</v>
      </c>
      <c r="G21" s="97">
        <f>SUM(G15:G20)</f>
        <v>18.649999999999999</v>
      </c>
      <c r="H21" s="97">
        <f>SUM(H15:H20)</f>
        <v>23.25</v>
      </c>
      <c r="I21" s="97">
        <f>SUM(I15:I20)</f>
        <v>59.6</v>
      </c>
      <c r="J21" s="97">
        <f>SUM(J15:J20)</f>
        <v>522.5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100</v>
      </c>
      <c r="G22" s="93">
        <v>1.1000000000000001</v>
      </c>
      <c r="H22" s="93">
        <v>0.15</v>
      </c>
      <c r="I22" s="93">
        <v>3.78</v>
      </c>
      <c r="J22" s="93">
        <v>23.9</v>
      </c>
      <c r="K22" s="116">
        <v>106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81</v>
      </c>
      <c r="F23" s="93">
        <v>250</v>
      </c>
      <c r="G23" s="93">
        <v>7.6</v>
      </c>
      <c r="H23" s="93">
        <v>9.4</v>
      </c>
      <c r="I23" s="93">
        <v>13</v>
      </c>
      <c r="J23" s="93">
        <v>164</v>
      </c>
      <c r="K23" s="116" t="s">
        <v>132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123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122</v>
      </c>
      <c r="F25" s="93">
        <v>200</v>
      </c>
      <c r="G25" s="93">
        <v>5</v>
      </c>
      <c r="H25" s="93">
        <v>3.5</v>
      </c>
      <c r="I25" s="93">
        <v>46</v>
      </c>
      <c r="J25" s="93">
        <v>242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124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243" t="s">
        <v>32</v>
      </c>
      <c r="E27" s="195" t="s">
        <v>106</v>
      </c>
      <c r="F27" s="196">
        <v>20</v>
      </c>
      <c r="G27" s="196">
        <v>1.5</v>
      </c>
      <c r="H27" s="196">
        <v>0.57999999999999996</v>
      </c>
      <c r="I27" s="196">
        <v>10.28</v>
      </c>
      <c r="J27" s="196">
        <v>52.4</v>
      </c>
      <c r="K27" s="197">
        <v>108</v>
      </c>
      <c r="L27" s="109">
        <v>0</v>
      </c>
    </row>
    <row r="28" spans="1:12" x14ac:dyDescent="0.2">
      <c r="A28" s="88"/>
      <c r="B28" s="89"/>
      <c r="C28" s="156"/>
      <c r="D28" s="280" t="s">
        <v>33</v>
      </c>
      <c r="E28" s="281" t="s">
        <v>73</v>
      </c>
      <c r="F28" s="259">
        <v>30</v>
      </c>
      <c r="G28" s="259">
        <v>2</v>
      </c>
      <c r="H28" s="259">
        <v>0.4</v>
      </c>
      <c r="I28" s="259">
        <v>11.9</v>
      </c>
      <c r="J28" s="259">
        <v>58.7</v>
      </c>
      <c r="K28" s="187">
        <v>110</v>
      </c>
      <c r="L28" s="109">
        <v>0</v>
      </c>
    </row>
    <row r="29" spans="1:12" ht="25.5" x14ac:dyDescent="0.2">
      <c r="A29" s="88"/>
      <c r="B29" s="89"/>
      <c r="C29" s="156"/>
      <c r="D29" s="160" t="s">
        <v>53</v>
      </c>
      <c r="E29" s="92" t="s">
        <v>82</v>
      </c>
      <c r="F29" s="93">
        <v>20</v>
      </c>
      <c r="G29" s="93">
        <v>0.7</v>
      </c>
      <c r="H29" s="93">
        <v>0</v>
      </c>
      <c r="I29" s="93">
        <v>2.1</v>
      </c>
      <c r="J29" s="93">
        <v>11.3</v>
      </c>
      <c r="K29" s="116" t="s">
        <v>83</v>
      </c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920</v>
      </c>
      <c r="G31" s="97">
        <f>SUM(G22:G30)</f>
        <v>35.200000000000003</v>
      </c>
      <c r="H31" s="97">
        <f>SUM(H22:H30)</f>
        <v>31.529999999999998</v>
      </c>
      <c r="I31" s="97">
        <f>SUM(I22:I30)</f>
        <v>121.46000000000001</v>
      </c>
      <c r="J31" s="97">
        <f>SUM(J22:J30)</f>
        <v>919.3</v>
      </c>
      <c r="K31" s="117"/>
      <c r="L31" s="110">
        <f>SUM(L22:L30)</f>
        <v>0</v>
      </c>
    </row>
    <row r="32" spans="1:12" hidden="1" x14ac:dyDescent="0.2">
      <c r="A32" s="88"/>
      <c r="B32" s="89"/>
      <c r="C32" s="164"/>
      <c r="D32" s="165"/>
      <c r="E32" s="100"/>
      <c r="F32" s="228"/>
      <c r="G32" s="196"/>
      <c r="H32" s="196"/>
      <c r="I32" s="196"/>
      <c r="J32" s="196"/>
      <c r="K32" s="197"/>
      <c r="L32" s="111"/>
    </row>
    <row r="33" spans="1:12" s="239" customFormat="1" ht="15" hidden="1" x14ac:dyDescent="0.2">
      <c r="A33" s="88"/>
      <c r="B33" s="89"/>
      <c r="C33" s="236"/>
      <c r="D33" s="237"/>
      <c r="E33" s="240"/>
      <c r="F33" s="238"/>
      <c r="G33" s="238"/>
      <c r="H33" s="238"/>
      <c r="I33" s="238"/>
      <c r="J33" s="238"/>
      <c r="K33" s="235"/>
      <c r="L33" s="111"/>
    </row>
    <row r="34" spans="1:12" hidden="1" x14ac:dyDescent="0.2">
      <c r="A34" s="88"/>
      <c r="B34" s="89"/>
      <c r="C34" s="156"/>
      <c r="D34" s="231"/>
      <c r="E34" s="232"/>
      <c r="F34" s="233"/>
      <c r="G34" s="233"/>
      <c r="H34" s="233"/>
      <c r="I34" s="233"/>
      <c r="J34" s="233"/>
      <c r="K34" s="234"/>
      <c r="L34" s="111"/>
    </row>
    <row r="35" spans="1:12" hidden="1" x14ac:dyDescent="0.2">
      <c r="A35" s="88"/>
      <c r="B35" s="89"/>
      <c r="C35" s="156"/>
      <c r="D35" s="166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102"/>
      <c r="B36" s="103"/>
      <c r="C36" s="167"/>
      <c r="D36" s="168"/>
      <c r="E36" s="104"/>
      <c r="F36" s="90"/>
      <c r="G36" s="90"/>
      <c r="H36" s="90"/>
      <c r="I36" s="90"/>
      <c r="J36" s="90"/>
      <c r="K36" s="115"/>
      <c r="L36" s="210"/>
    </row>
    <row r="37" spans="1:12" hidden="1" x14ac:dyDescent="0.2">
      <c r="A37" s="88"/>
      <c r="B37" s="89"/>
      <c r="C37" s="169"/>
      <c r="D37" s="170"/>
      <c r="E37" s="171"/>
      <c r="F37" s="172"/>
      <c r="G37" s="172"/>
      <c r="H37" s="172"/>
      <c r="I37" s="172"/>
      <c r="J37" s="172"/>
      <c r="K37" s="173"/>
      <c r="L37" s="111"/>
    </row>
    <row r="38" spans="1:12" hidden="1" x14ac:dyDescent="0.2">
      <c r="A38" s="88"/>
      <c r="B38" s="89"/>
      <c r="C38" s="169"/>
      <c r="D38" s="174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4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4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4"/>
      <c r="E41" s="92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72"/>
      <c r="E42" s="195"/>
      <c r="F42" s="196"/>
      <c r="G42" s="196"/>
      <c r="H42" s="196"/>
      <c r="I42" s="196"/>
      <c r="J42" s="196"/>
      <c r="K42" s="197"/>
      <c r="L42" s="111"/>
    </row>
    <row r="43" spans="1:12" hidden="1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hidden="1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hidden="1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hidden="1" x14ac:dyDescent="0.2">
      <c r="A46" s="88"/>
      <c r="B46" s="89"/>
      <c r="C46" s="176"/>
      <c r="D46" s="178"/>
      <c r="E46" s="100"/>
      <c r="F46" s="101"/>
      <c r="G46" s="101"/>
      <c r="H46" s="101"/>
      <c r="I46" s="101"/>
      <c r="J46" s="101"/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297" t="s">
        <v>34</v>
      </c>
      <c r="D47" s="298"/>
      <c r="E47" s="107"/>
      <c r="F47" s="108">
        <f>F14+F21+F31+F35+F46</f>
        <v>1410</v>
      </c>
      <c r="G47" s="108">
        <f>G14+G21+G31+G35+G46</f>
        <v>53.85</v>
      </c>
      <c r="H47" s="108">
        <f>H14+H21+H31+H35+H46</f>
        <v>54.78</v>
      </c>
      <c r="I47" s="108">
        <f>I14+I21+I31+I35+I46</f>
        <v>181.06</v>
      </c>
      <c r="J47" s="108">
        <f>J14+J21+J31+J35+J46</f>
        <v>1441.8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1" activePane="bottomRight" state="frozen"/>
      <selection pane="topRight"/>
      <selection pane="bottomLeft"/>
      <selection pane="bottomRight" activeCell="D20" sqref="D20: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30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4" s="76" customFormat="1" ht="15.75" hidden="1" x14ac:dyDescent="0.25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  <c r="M2" s="1"/>
      <c r="N2" s="1"/>
    </row>
    <row r="3" spans="1:14" s="76" customFormat="1" ht="15.75" hidden="1" x14ac:dyDescent="0.25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  <c r="M3" s="1"/>
      <c r="N3" s="1"/>
    </row>
    <row r="4" spans="1:14" s="76" customFormat="1" ht="15.75" hidden="1" x14ac:dyDescent="0.25">
      <c r="A4" s="179"/>
      <c r="B4" s="179"/>
      <c r="C4" s="180"/>
      <c r="D4" s="180"/>
      <c r="E4" s="181"/>
      <c r="F4" s="180"/>
      <c r="G4" s="180"/>
      <c r="H4" s="180"/>
      <c r="I4" s="180"/>
      <c r="J4" s="180"/>
      <c r="K4" s="180"/>
      <c r="L4" s="207"/>
      <c r="M4" s="1"/>
      <c r="N4" s="1"/>
    </row>
    <row r="5" spans="1:14" s="76" customFormat="1" ht="15.75" hidden="1" x14ac:dyDescent="0.25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207"/>
      <c r="M5" s="1"/>
      <c r="N5" s="1"/>
    </row>
    <row r="6" spans="1:14" s="76" customFormat="1" ht="15.75" hidden="1" x14ac:dyDescent="0.25">
      <c r="A6" s="179"/>
      <c r="B6" s="179"/>
      <c r="C6" s="180"/>
      <c r="D6" s="273"/>
      <c r="E6" s="185"/>
      <c r="F6" s="186"/>
      <c r="G6" s="186"/>
      <c r="H6" s="186"/>
      <c r="I6" s="186"/>
      <c r="J6" s="186"/>
      <c r="K6" s="187"/>
      <c r="L6" s="207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  <c r="M8" s="1"/>
      <c r="N8" s="1"/>
    </row>
    <row r="9" spans="1:14" s="76" customFormat="1" ht="15.75" hidden="1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  <c r="M9" s="1"/>
      <c r="N9" s="1"/>
    </row>
    <row r="10" spans="1:14" s="76" customFormat="1" ht="15.75" hidden="1" x14ac:dyDescent="0.25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  <c r="M10" s="1"/>
      <c r="N10" s="1"/>
    </row>
    <row r="11" spans="1:14" s="76" customFormat="1" ht="26.25" x14ac:dyDescent="0.25">
      <c r="A11" s="88">
        <v>1</v>
      </c>
      <c r="B11" s="89">
        <v>2</v>
      </c>
      <c r="C11" s="164" t="s">
        <v>55</v>
      </c>
      <c r="D11" s="161" t="s">
        <v>22</v>
      </c>
      <c r="E11" s="191" t="s">
        <v>84</v>
      </c>
      <c r="F11" s="172">
        <v>220</v>
      </c>
      <c r="G11" s="172">
        <v>31.8</v>
      </c>
      <c r="H11" s="172">
        <v>15.4</v>
      </c>
      <c r="I11" s="172">
        <v>30</v>
      </c>
      <c r="J11" s="172">
        <v>388</v>
      </c>
      <c r="K11" s="173">
        <v>279</v>
      </c>
      <c r="L11" s="68">
        <v>0</v>
      </c>
      <c r="M11" s="1"/>
      <c r="N11" s="1"/>
    </row>
    <row r="12" spans="1:14" s="76" customFormat="1" ht="15.75" x14ac:dyDescent="0.25">
      <c r="A12" s="88"/>
      <c r="B12" s="89"/>
      <c r="C12" s="164"/>
      <c r="D12" s="157" t="s">
        <v>23</v>
      </c>
      <c r="E12" s="91" t="s">
        <v>97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09">
        <v>0</v>
      </c>
      <c r="M12" s="1"/>
      <c r="N12" s="1"/>
    </row>
    <row r="13" spans="1:14" s="76" customFormat="1" ht="15.75" x14ac:dyDescent="0.25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  <c r="M13" s="1"/>
      <c r="N13" s="1"/>
    </row>
    <row r="14" spans="1:14" s="76" customFormat="1" ht="15.75" x14ac:dyDescent="0.25">
      <c r="A14" s="88"/>
      <c r="B14" s="89"/>
      <c r="C14" s="164"/>
      <c r="D14" s="273"/>
      <c r="E14" s="91"/>
      <c r="F14" s="90"/>
      <c r="G14" s="90"/>
      <c r="H14" s="90"/>
      <c r="I14" s="90"/>
      <c r="J14" s="90"/>
      <c r="K14" s="115"/>
      <c r="L14" s="109"/>
      <c r="M14" s="1"/>
      <c r="N14" s="1"/>
    </row>
    <row r="15" spans="1:14" s="76" customFormat="1" ht="15.75" hidden="1" x14ac:dyDescent="0.25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>
        <v>0</v>
      </c>
      <c r="M15" s="1"/>
      <c r="N15" s="1"/>
    </row>
    <row r="16" spans="1:14" s="76" customFormat="1" ht="15.75" x14ac:dyDescent="0.25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  <c r="M16" s="1"/>
      <c r="N16" s="1"/>
    </row>
    <row r="17" spans="1:14" s="76" customFormat="1" ht="15.75" x14ac:dyDescent="0.25">
      <c r="A17" s="94"/>
      <c r="B17" s="95"/>
      <c r="C17" s="192"/>
      <c r="D17" s="162" t="s">
        <v>25</v>
      </c>
      <c r="E17" s="96"/>
      <c r="F17" s="97">
        <f>SUM(F11:F16)</f>
        <v>450</v>
      </c>
      <c r="G17" s="97">
        <f>SUM(G11:G16)</f>
        <v>34.5</v>
      </c>
      <c r="H17" s="97">
        <f>SUM(H11:H16)</f>
        <v>15.8</v>
      </c>
      <c r="I17" s="97">
        <f>SUM(I11:I16)</f>
        <v>54.2</v>
      </c>
      <c r="J17" s="97">
        <f>SUM(J11:J16)</f>
        <v>499.2</v>
      </c>
      <c r="K17" s="117"/>
      <c r="L17" s="110">
        <f>SUM(L11:L16)</f>
        <v>0</v>
      </c>
      <c r="M17" s="1"/>
      <c r="N17" s="1"/>
    </row>
    <row r="18" spans="1:14" s="76" customFormat="1" ht="25.5" x14ac:dyDescent="0.25">
      <c r="A18" s="98">
        <f>A11</f>
        <v>1</v>
      </c>
      <c r="B18" s="99">
        <v>2</v>
      </c>
      <c r="C18" s="193" t="s">
        <v>26</v>
      </c>
      <c r="D18" s="157" t="s">
        <v>27</v>
      </c>
      <c r="E18" s="92" t="s">
        <v>125</v>
      </c>
      <c r="F18" s="93">
        <v>100</v>
      </c>
      <c r="G18" s="93">
        <v>1.9</v>
      </c>
      <c r="H18" s="93">
        <v>6.1</v>
      </c>
      <c r="I18" s="93">
        <v>5.8</v>
      </c>
      <c r="J18" s="93">
        <v>86</v>
      </c>
      <c r="K18" s="116">
        <v>26</v>
      </c>
      <c r="L18" s="109">
        <v>0</v>
      </c>
      <c r="M18" s="1"/>
      <c r="N18" s="1"/>
    </row>
    <row r="19" spans="1:14" s="76" customFormat="1" ht="25.5" x14ac:dyDescent="0.25">
      <c r="A19" s="88"/>
      <c r="B19" s="89"/>
      <c r="C19" s="164"/>
      <c r="D19" s="157" t="s">
        <v>28</v>
      </c>
      <c r="E19" s="92" t="s">
        <v>131</v>
      </c>
      <c r="F19" s="93">
        <v>250</v>
      </c>
      <c r="G19" s="93">
        <v>11.25</v>
      </c>
      <c r="H19" s="93">
        <v>6.4</v>
      </c>
      <c r="I19" s="93">
        <v>14.6</v>
      </c>
      <c r="J19" s="93">
        <v>162.5</v>
      </c>
      <c r="K19" s="116">
        <v>113</v>
      </c>
      <c r="L19" s="109">
        <v>0</v>
      </c>
      <c r="M19" s="1"/>
      <c r="N19" s="1"/>
    </row>
    <row r="20" spans="1:14" s="76" customFormat="1" ht="25.5" x14ac:dyDescent="0.25">
      <c r="A20" s="88"/>
      <c r="B20" s="89"/>
      <c r="C20" s="164"/>
      <c r="D20" s="222" t="s">
        <v>29</v>
      </c>
      <c r="E20" s="185" t="s">
        <v>135</v>
      </c>
      <c r="F20" s="186">
        <v>100</v>
      </c>
      <c r="G20" s="186">
        <v>16.7</v>
      </c>
      <c r="H20" s="186">
        <v>11.1</v>
      </c>
      <c r="I20" s="186">
        <v>15.5</v>
      </c>
      <c r="J20" s="186">
        <v>234.4</v>
      </c>
      <c r="K20" s="187">
        <v>399</v>
      </c>
      <c r="L20" s="109">
        <v>0</v>
      </c>
      <c r="M20" s="1"/>
      <c r="N20" s="1"/>
    </row>
    <row r="21" spans="1:14" s="76" customFormat="1" ht="31.5" customHeight="1" x14ac:dyDescent="0.25">
      <c r="A21" s="88"/>
      <c r="B21" s="89"/>
      <c r="C21" s="164"/>
      <c r="D21" s="157" t="s">
        <v>30</v>
      </c>
      <c r="E21" s="92" t="s">
        <v>85</v>
      </c>
      <c r="F21" s="93">
        <v>200</v>
      </c>
      <c r="G21" s="93">
        <v>11</v>
      </c>
      <c r="H21" s="93">
        <v>10</v>
      </c>
      <c r="I21" s="93">
        <v>49</v>
      </c>
      <c r="J21" s="93">
        <v>337</v>
      </c>
      <c r="K21" s="116">
        <v>237</v>
      </c>
      <c r="L21" s="109">
        <v>0</v>
      </c>
      <c r="M21" s="1"/>
      <c r="N21" s="1"/>
    </row>
    <row r="22" spans="1:14" s="76" customFormat="1" ht="25.5" x14ac:dyDescent="0.25">
      <c r="A22" s="88"/>
      <c r="B22" s="89"/>
      <c r="C22" s="164"/>
      <c r="D22" s="157" t="s">
        <v>31</v>
      </c>
      <c r="E22" s="92" t="s">
        <v>126</v>
      </c>
      <c r="F22" s="93">
        <v>200</v>
      </c>
      <c r="G22" s="93">
        <v>0</v>
      </c>
      <c r="H22" s="93">
        <v>0</v>
      </c>
      <c r="I22" s="93">
        <v>20</v>
      </c>
      <c r="J22" s="93">
        <v>81</v>
      </c>
      <c r="K22" s="116">
        <v>512</v>
      </c>
      <c r="L22" s="109">
        <v>0</v>
      </c>
      <c r="M22" s="1"/>
      <c r="N22" s="1"/>
    </row>
    <row r="23" spans="1:14" s="76" customFormat="1" ht="15.75" x14ac:dyDescent="0.25">
      <c r="A23" s="120"/>
      <c r="B23" s="121"/>
      <c r="C23" s="158"/>
      <c r="D23" s="243" t="s">
        <v>32</v>
      </c>
      <c r="E23" s="195" t="s">
        <v>106</v>
      </c>
      <c r="F23" s="196">
        <v>40</v>
      </c>
      <c r="G23" s="196">
        <v>2</v>
      </c>
      <c r="H23" s="196">
        <v>0.4</v>
      </c>
      <c r="I23" s="196">
        <v>19.600000000000001</v>
      </c>
      <c r="J23" s="196">
        <v>94</v>
      </c>
      <c r="K23" s="197">
        <v>108</v>
      </c>
      <c r="L23" s="109">
        <v>0</v>
      </c>
      <c r="M23" s="1"/>
      <c r="N23" s="1"/>
    </row>
    <row r="24" spans="1:14" s="76" customFormat="1" ht="18.75" customHeight="1" x14ac:dyDescent="0.25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  <c r="M24" s="1"/>
      <c r="N24" s="1"/>
    </row>
    <row r="25" spans="1:14" s="76" customFormat="1" ht="15.75" x14ac:dyDescent="0.25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  <c r="M25" s="1"/>
      <c r="N25" s="1"/>
    </row>
    <row r="26" spans="1:14" s="76" customFormat="1" ht="15.75" x14ac:dyDescent="0.25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  <c r="M26" s="1"/>
      <c r="N26" s="1"/>
    </row>
    <row r="27" spans="1:14" s="76" customFormat="1" ht="15.75" x14ac:dyDescent="0.25">
      <c r="A27" s="94"/>
      <c r="B27" s="95"/>
      <c r="C27" s="192"/>
      <c r="D27" s="162" t="s">
        <v>25</v>
      </c>
      <c r="E27" s="96"/>
      <c r="F27" s="97">
        <f>SUM(F18:F26)</f>
        <v>920</v>
      </c>
      <c r="G27" s="97">
        <f>SUM(G18:G26)</f>
        <v>44.85</v>
      </c>
      <c r="H27" s="97">
        <f>SUM(H18:H26)</f>
        <v>34.4</v>
      </c>
      <c r="I27" s="97">
        <f>SUM(I18:I26)</f>
        <v>136.4</v>
      </c>
      <c r="J27" s="97">
        <f>SUM(J18:J26)</f>
        <v>1053.5999999999999</v>
      </c>
      <c r="K27" s="117"/>
      <c r="L27" s="110">
        <f>SUM(L18:L26)</f>
        <v>0</v>
      </c>
      <c r="M27" s="1"/>
      <c r="N27" s="1"/>
    </row>
    <row r="28" spans="1:14" s="76" customFormat="1" ht="15.75" hidden="1" x14ac:dyDescent="0.25">
      <c r="A28" s="88"/>
      <c r="B28" s="89"/>
      <c r="C28" s="164"/>
      <c r="D28" s="194"/>
      <c r="E28" s="195"/>
      <c r="F28" s="196"/>
      <c r="G28" s="196"/>
      <c r="H28" s="196"/>
      <c r="I28" s="196"/>
      <c r="J28" s="196"/>
      <c r="K28" s="197"/>
      <c r="L28" s="111"/>
      <c r="M28" s="1"/>
      <c r="N28" s="1"/>
    </row>
    <row r="29" spans="1:14" s="76" customFormat="1" ht="15.75" hidden="1" x14ac:dyDescent="0.25">
      <c r="A29" s="88"/>
      <c r="B29" s="89"/>
      <c r="C29" s="156"/>
      <c r="D29" s="243"/>
      <c r="E29" s="195"/>
      <c r="F29" s="196"/>
      <c r="G29" s="196"/>
      <c r="H29" s="196"/>
      <c r="I29" s="196"/>
      <c r="J29" s="196"/>
      <c r="K29" s="197"/>
      <c r="L29" s="111"/>
      <c r="M29" s="1"/>
      <c r="N29" s="1"/>
    </row>
    <row r="30" spans="1:14" s="76" customFormat="1" ht="15.75" hidden="1" x14ac:dyDescent="0.25">
      <c r="A30" s="88"/>
      <c r="B30" s="89"/>
      <c r="C30" s="156"/>
      <c r="D30" s="165"/>
      <c r="E30" s="100"/>
      <c r="F30" s="101"/>
      <c r="G30" s="101"/>
      <c r="H30" s="101"/>
      <c r="I30" s="101"/>
      <c r="J30" s="101"/>
      <c r="K30" s="118"/>
      <c r="L30" s="111"/>
      <c r="M30" s="1"/>
      <c r="N30" s="1"/>
    </row>
    <row r="31" spans="1:14" s="76" customFormat="1" ht="15.75" hidden="1" x14ac:dyDescent="0.25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11"/>
      <c r="M31" s="1"/>
      <c r="N31" s="1"/>
    </row>
    <row r="32" spans="1:14" s="76" customFormat="1" ht="15.75" hidden="1" x14ac:dyDescent="0.25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  <c r="M32" s="1"/>
      <c r="N32" s="1"/>
    </row>
    <row r="33" spans="1:14" s="76" customFormat="1" ht="15.75" hidden="1" x14ac:dyDescent="0.25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  <c r="M33" s="1"/>
      <c r="N33" s="1"/>
    </row>
    <row r="34" spans="1:14" s="76" customFormat="1" ht="15.75" hidden="1" x14ac:dyDescent="0.25">
      <c r="A34" s="88"/>
      <c r="B34" s="89"/>
      <c r="C34" s="169"/>
      <c r="D34" s="242"/>
      <c r="E34" s="195"/>
      <c r="F34" s="196"/>
      <c r="G34" s="196"/>
      <c r="H34" s="196"/>
      <c r="I34" s="196"/>
      <c r="J34" s="196"/>
      <c r="K34" s="197"/>
      <c r="L34" s="111"/>
      <c r="M34" s="1"/>
      <c r="N34" s="1"/>
    </row>
    <row r="35" spans="1:14" s="76" customFormat="1" ht="15.75" hidden="1" x14ac:dyDescent="0.25">
      <c r="A35" s="120"/>
      <c r="B35" s="121"/>
      <c r="C35" s="182"/>
      <c r="D35" s="241"/>
      <c r="E35" s="202"/>
      <c r="F35" s="122"/>
      <c r="G35" s="122"/>
      <c r="H35" s="122"/>
      <c r="I35" s="122"/>
      <c r="J35" s="122"/>
      <c r="K35" s="128"/>
      <c r="L35" s="111"/>
      <c r="M35" s="1"/>
      <c r="N35" s="1"/>
    </row>
    <row r="36" spans="1:14" s="76" customFormat="1" ht="15.75" hidden="1" customHeight="1" x14ac:dyDescent="0.25">
      <c r="A36" s="120"/>
      <c r="B36" s="121"/>
      <c r="C36" s="182"/>
      <c r="D36" s="183"/>
      <c r="E36" s="203"/>
      <c r="F36" s="122"/>
      <c r="G36" s="122"/>
      <c r="H36" s="122"/>
      <c r="I36" s="122"/>
      <c r="J36" s="122"/>
      <c r="K36" s="128"/>
      <c r="L36" s="111"/>
      <c r="M36" s="1"/>
      <c r="N36" s="1"/>
    </row>
    <row r="37" spans="1:14" s="76" customFormat="1" ht="15.75" hidden="1" x14ac:dyDescent="0.25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111"/>
      <c r="M37" s="1"/>
      <c r="N37" s="1"/>
    </row>
    <row r="38" spans="1:14" s="76" customFormat="1" ht="15.75" hidden="1" x14ac:dyDescent="0.25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  <c r="M38" s="1"/>
      <c r="N38" s="1"/>
    </row>
    <row r="39" spans="1:14" s="76" customFormat="1" ht="15.75" hidden="1" x14ac:dyDescent="0.25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  <c r="M39" s="1"/>
      <c r="N39" s="1"/>
    </row>
    <row r="40" spans="1:14" s="76" customFormat="1" ht="15.75" hidden="1" x14ac:dyDescent="0.25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  <c r="M40" s="1"/>
      <c r="N40" s="1"/>
    </row>
    <row r="41" spans="1:14" s="76" customFormat="1" ht="15.75" hidden="1" x14ac:dyDescent="0.25">
      <c r="A41" s="88"/>
      <c r="B41" s="89"/>
      <c r="C41" s="169"/>
      <c r="D41" s="174"/>
      <c r="E41" s="100"/>
      <c r="F41" s="101"/>
      <c r="G41" s="101"/>
      <c r="H41" s="101"/>
      <c r="I41" s="101"/>
      <c r="J41" s="101"/>
      <c r="K41" s="118"/>
      <c r="L41" s="111"/>
      <c r="M41" s="1"/>
      <c r="N41" s="1"/>
    </row>
    <row r="42" spans="1:14" s="76" customFormat="1" ht="15.75" hidden="1" x14ac:dyDescent="0.25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  <c r="M42" s="1"/>
      <c r="N42" s="1"/>
    </row>
    <row r="43" spans="1:14" s="76" customFormat="1" ht="13.5" customHeight="1" thickBot="1" x14ac:dyDescent="0.3">
      <c r="A43" s="105">
        <f>A11</f>
        <v>1</v>
      </c>
      <c r="B43" s="106">
        <f>B11</f>
        <v>2</v>
      </c>
      <c r="C43" s="297" t="s">
        <v>34</v>
      </c>
      <c r="D43" s="298"/>
      <c r="E43" s="107"/>
      <c r="F43" s="108">
        <f>F10+F17+F27+F31+F42</f>
        <v>1370</v>
      </c>
      <c r="G43" s="108">
        <f>G10+G17+G27+G31+G42</f>
        <v>79.349999999999994</v>
      </c>
      <c r="H43" s="108">
        <f>H10+H17+H27+H31+H42</f>
        <v>50.2</v>
      </c>
      <c r="I43" s="108">
        <f>I10+I17+I27+I31+I42</f>
        <v>190.60000000000002</v>
      </c>
      <c r="J43" s="108">
        <f>J10+J17+J27+J31+J42</f>
        <v>1552.8</v>
      </c>
      <c r="K43" s="205"/>
      <c r="L43" s="211">
        <f>L10+L17+L27+L31+L42</f>
        <v>0</v>
      </c>
      <c r="M43" s="1"/>
      <c r="N43" s="1"/>
    </row>
    <row r="44" spans="1:14" s="76" customFormat="1" ht="15.75" x14ac:dyDescent="0.25">
      <c r="A44" s="206"/>
      <c r="B44" s="206"/>
      <c r="C44" s="134"/>
      <c r="D44" s="134"/>
      <c r="E44" s="229"/>
      <c r="F44" s="206"/>
      <c r="G44" s="206"/>
      <c r="H44" s="206"/>
      <c r="I44" s="206"/>
      <c r="J44" s="206"/>
      <c r="K44" s="206"/>
      <c r="L44" s="212"/>
      <c r="M44" s="212"/>
      <c r="N44" s="1"/>
    </row>
    <row r="45" spans="1:14" s="76" customFormat="1" ht="15.75" x14ac:dyDescent="0.25">
      <c r="A45" s="1"/>
      <c r="B45" s="1"/>
      <c r="C45" s="8"/>
      <c r="D45" s="8"/>
      <c r="E45" s="230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30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120"/>
      <c r="B4" s="121"/>
      <c r="C4" s="182"/>
      <c r="D4" s="183"/>
      <c r="E4" s="184"/>
      <c r="F4" s="122"/>
      <c r="G4" s="122"/>
      <c r="H4" s="122"/>
      <c r="I4" s="122"/>
      <c r="J4" s="122"/>
      <c r="K4" s="128"/>
      <c r="L4" s="207"/>
    </row>
    <row r="5" spans="1:12" hidden="1" x14ac:dyDescent="0.2">
      <c r="A5" s="179"/>
      <c r="B5" s="179"/>
      <c r="C5" s="180"/>
      <c r="D5" s="273"/>
      <c r="E5" s="181"/>
      <c r="F5" s="180"/>
      <c r="G5" s="180"/>
      <c r="H5" s="180"/>
      <c r="I5" s="180"/>
      <c r="J5" s="180"/>
      <c r="K5" s="180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86</v>
      </c>
      <c r="F11" s="172">
        <v>200</v>
      </c>
      <c r="G11" s="172">
        <v>5.7</v>
      </c>
      <c r="H11" s="172">
        <v>6.3</v>
      </c>
      <c r="I11" s="172">
        <v>36</v>
      </c>
      <c r="J11" s="172">
        <v>231.58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87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hidden="1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273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11.4</v>
      </c>
      <c r="H17" s="97">
        <f>SUM(H11:H16)</f>
        <v>9.5</v>
      </c>
      <c r="I17" s="97">
        <f>SUM(I11:I16)</f>
        <v>64.5</v>
      </c>
      <c r="J17" s="97">
        <f>SUM(J11:J16)</f>
        <v>396.78000000000003</v>
      </c>
      <c r="K17" s="117"/>
      <c r="L17" s="213">
        <f>SUM(L11:L16)</f>
        <v>0</v>
      </c>
    </row>
    <row r="18" spans="1:12" x14ac:dyDescent="0.2">
      <c r="A18" s="98">
        <f>A11</f>
        <v>1</v>
      </c>
      <c r="B18" s="99">
        <f>B11</f>
        <v>3</v>
      </c>
      <c r="C18" s="163" t="s">
        <v>26</v>
      </c>
      <c r="D18" s="243" t="s">
        <v>27</v>
      </c>
      <c r="E18" s="195" t="s">
        <v>139</v>
      </c>
      <c r="F18" s="196">
        <v>100</v>
      </c>
      <c r="G18" s="196">
        <v>1.9</v>
      </c>
      <c r="H18" s="196">
        <v>8.9</v>
      </c>
      <c r="I18" s="196">
        <v>7.7</v>
      </c>
      <c r="J18" s="196">
        <v>119</v>
      </c>
      <c r="K18" s="197">
        <v>115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127</v>
      </c>
      <c r="F19" s="93">
        <v>250</v>
      </c>
      <c r="G19" s="93">
        <v>6.5</v>
      </c>
      <c r="H19" s="93">
        <v>6</v>
      </c>
      <c r="I19" s="93">
        <v>9</v>
      </c>
      <c r="J19" s="93">
        <v>125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88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89</v>
      </c>
      <c r="F21" s="93">
        <v>180</v>
      </c>
      <c r="G21" s="93">
        <v>6.78</v>
      </c>
      <c r="H21" s="93">
        <v>0.81</v>
      </c>
      <c r="I21" s="93">
        <v>34.840000000000003</v>
      </c>
      <c r="J21" s="93">
        <v>173.88</v>
      </c>
      <c r="K21" s="116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7" t="s">
        <v>121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880</v>
      </c>
      <c r="G27" s="97">
        <f>SUM(G18:G26)</f>
        <v>35.08</v>
      </c>
      <c r="H27" s="97">
        <f>SUM(H18:H26)</f>
        <v>30.089999999999993</v>
      </c>
      <c r="I27" s="97">
        <f>SUM(I18:I26)</f>
        <v>99.52000000000001</v>
      </c>
      <c r="J27" s="97">
        <f>SUM(J18:J26)</f>
        <v>820.98</v>
      </c>
      <c r="K27" s="117"/>
      <c r="L27" s="213">
        <f>SUM(L18:L26)</f>
        <v>0</v>
      </c>
    </row>
    <row r="28" spans="1:12" hidden="1" x14ac:dyDescent="0.2">
      <c r="A28" s="88"/>
      <c r="B28" s="89"/>
      <c r="C28" s="156"/>
      <c r="D28" s="165"/>
      <c r="E28" s="100"/>
      <c r="F28" s="101"/>
      <c r="G28" s="101"/>
      <c r="H28" s="101"/>
      <c r="I28" s="101"/>
      <c r="J28" s="101"/>
      <c r="K28" s="118"/>
      <c r="L28" s="111"/>
    </row>
    <row r="29" spans="1:12" ht="15" hidden="1" customHeight="1" x14ac:dyDescent="0.2">
      <c r="A29" s="88"/>
      <c r="B29" s="89"/>
      <c r="C29" s="156"/>
      <c r="D29" s="244"/>
      <c r="E29" s="195"/>
      <c r="F29" s="196"/>
      <c r="G29" s="196"/>
      <c r="H29" s="196"/>
      <c r="I29" s="196"/>
      <c r="J29" s="196"/>
      <c r="K29" s="197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214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214"/>
    </row>
    <row r="35" spans="1:12" hidden="1" x14ac:dyDescent="0.2">
      <c r="A35" s="88"/>
      <c r="B35" s="89"/>
      <c r="C35" s="169"/>
      <c r="D35" s="174"/>
      <c r="E35" s="193"/>
      <c r="F35" s="101"/>
      <c r="G35" s="101"/>
      <c r="H35" s="101"/>
      <c r="I35" s="101"/>
      <c r="J35" s="101"/>
      <c r="K35" s="118"/>
      <c r="L35" s="214"/>
    </row>
    <row r="36" spans="1:12" hidden="1" x14ac:dyDescent="0.2">
      <c r="A36" s="88"/>
      <c r="B36" s="89"/>
      <c r="C36" s="169"/>
      <c r="D36" s="242"/>
      <c r="E36" s="195"/>
      <c r="F36" s="196"/>
      <c r="G36" s="196"/>
      <c r="H36" s="196"/>
      <c r="I36" s="196"/>
      <c r="J36" s="196"/>
      <c r="K36" s="197"/>
      <c r="L36" s="214"/>
    </row>
    <row r="37" spans="1:12" hidden="1" x14ac:dyDescent="0.2">
      <c r="A37" s="120"/>
      <c r="B37" s="121"/>
      <c r="C37" s="182"/>
      <c r="D37" s="241"/>
      <c r="E37" s="104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120"/>
      <c r="B38" s="121"/>
      <c r="C38" s="182"/>
      <c r="D38" s="183"/>
      <c r="E38" s="202"/>
      <c r="F38" s="122"/>
      <c r="G38" s="122"/>
      <c r="H38" s="122"/>
      <c r="I38" s="122"/>
      <c r="J38" s="122"/>
      <c r="K38" s="12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4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214"/>
    </row>
    <row r="43" spans="1:12" ht="13.5" customHeight="1" thickBot="1" x14ac:dyDescent="0.25">
      <c r="A43" s="105">
        <f>A11</f>
        <v>1</v>
      </c>
      <c r="B43" s="106">
        <f>B11</f>
        <v>3</v>
      </c>
      <c r="C43" s="299" t="s">
        <v>34</v>
      </c>
      <c r="D43" s="300"/>
      <c r="E43" s="107"/>
      <c r="F43" s="108">
        <f>F10+F17+F27+F31+F42</f>
        <v>1310</v>
      </c>
      <c r="G43" s="108">
        <f>G10+G17+G27+G31+G42</f>
        <v>46.48</v>
      </c>
      <c r="H43" s="108">
        <f>H10+H17+H27+H31+H42</f>
        <v>39.589999999999989</v>
      </c>
      <c r="I43" s="108">
        <f>I10+I17+I27+I31+I42</f>
        <v>164.02</v>
      </c>
      <c r="J43" s="108">
        <f>J10+J17+J27+J31+J42</f>
        <v>1217.76</v>
      </c>
      <c r="K43" s="119"/>
      <c r="L43" s="216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34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77"/>
    </row>
    <row r="4" spans="1:12" ht="15.75" hidden="1" x14ac:dyDescent="0.2">
      <c r="A4" s="179"/>
      <c r="B4" s="179"/>
      <c r="C4" s="180"/>
      <c r="D4" s="243"/>
      <c r="E4" s="195"/>
      <c r="F4" s="196"/>
      <c r="G4" s="196"/>
      <c r="H4" s="196"/>
      <c r="I4" s="196"/>
      <c r="J4" s="196"/>
      <c r="K4" s="197"/>
      <c r="L4" s="77"/>
    </row>
    <row r="5" spans="1:12" ht="15.75" hidden="1" x14ac:dyDescent="0.2">
      <c r="A5" s="179"/>
      <c r="B5" s="179"/>
      <c r="C5" s="245"/>
      <c r="D5" s="275"/>
      <c r="E5" s="240"/>
      <c r="F5" s="151"/>
      <c r="G5" s="151"/>
      <c r="H5" s="151"/>
      <c r="I5" s="151"/>
      <c r="J5" s="151"/>
      <c r="K5" s="220"/>
      <c r="L5" s="77"/>
    </row>
    <row r="6" spans="1:12" ht="15.75" hidden="1" x14ac:dyDescent="0.2">
      <c r="A6" s="179"/>
      <c r="B6" s="179"/>
      <c r="C6" s="180"/>
      <c r="D6" s="246"/>
      <c r="E6" s="246"/>
      <c r="F6" s="246"/>
      <c r="G6" s="246"/>
      <c r="H6" s="246"/>
      <c r="I6" s="246"/>
      <c r="J6" s="246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91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22.2</v>
      </c>
      <c r="H17" s="97">
        <f>SUM(H11:H16)</f>
        <v>28.8</v>
      </c>
      <c r="I17" s="97">
        <f>SUM(I11:I16)</f>
        <v>33.299999999999997</v>
      </c>
      <c r="J17" s="97">
        <f>SUM(J11:J16)</f>
        <v>477.2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128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27" customHeight="1" x14ac:dyDescent="0.2">
      <c r="A19" s="88"/>
      <c r="B19" s="89"/>
      <c r="C19" s="156"/>
      <c r="D19" s="222" t="s">
        <v>28</v>
      </c>
      <c r="E19" s="185" t="s">
        <v>136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92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18.75" customHeight="1" x14ac:dyDescent="0.2">
      <c r="A22" s="88"/>
      <c r="B22" s="89"/>
      <c r="C22" s="156"/>
      <c r="D22" s="157" t="s">
        <v>31</v>
      </c>
      <c r="E22" s="92" t="s">
        <v>129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51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840</v>
      </c>
      <c r="G27" s="97">
        <f>SUM(G18:G26)</f>
        <v>26.38</v>
      </c>
      <c r="H27" s="97">
        <f>SUM(H18:H26)</f>
        <v>27.9</v>
      </c>
      <c r="I27" s="97">
        <f>SUM(I18:I26)</f>
        <v>96.03</v>
      </c>
      <c r="J27" s="97">
        <f>SUM(J18:J26)</f>
        <v>822.6</v>
      </c>
      <c r="K27" s="117"/>
      <c r="L27" s="124">
        <f>SUM(L18:L26)</f>
        <v>0</v>
      </c>
    </row>
    <row r="28" spans="1:12" ht="15.75" hidden="1" x14ac:dyDescent="0.2">
      <c r="A28" s="88"/>
      <c r="B28" s="89"/>
      <c r="C28" s="156"/>
      <c r="D28" s="243"/>
      <c r="E28" s="195"/>
      <c r="F28" s="196"/>
      <c r="G28" s="196"/>
      <c r="H28" s="196"/>
      <c r="I28" s="196"/>
      <c r="J28" s="196"/>
      <c r="K28" s="197"/>
      <c r="L28" s="125"/>
    </row>
    <row r="29" spans="1:12" ht="15.75" hidden="1" x14ac:dyDescent="0.2">
      <c r="A29" s="88"/>
      <c r="B29" s="89"/>
      <c r="C29" s="156"/>
      <c r="D29" s="194"/>
      <c r="E29" s="195"/>
      <c r="F29" s="196"/>
      <c r="G29" s="196"/>
      <c r="H29" s="196"/>
      <c r="I29" s="196"/>
      <c r="J29" s="196"/>
      <c r="K29" s="197"/>
      <c r="L29" s="125"/>
    </row>
    <row r="30" spans="1:12" ht="15.75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25"/>
    </row>
    <row r="32" spans="1:12" ht="15.75" hidden="1" x14ac:dyDescent="0.2">
      <c r="A32" s="102"/>
      <c r="B32" s="103"/>
      <c r="C32" s="167"/>
      <c r="D32" s="247"/>
      <c r="E32" s="248"/>
      <c r="F32" s="249"/>
      <c r="G32" s="249"/>
      <c r="H32" s="249"/>
      <c r="I32" s="249"/>
      <c r="J32" s="249"/>
      <c r="K32" s="250"/>
      <c r="L32" s="126"/>
    </row>
    <row r="33" spans="1:12" ht="15.75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25"/>
    </row>
    <row r="34" spans="1:12" ht="15.75" hidden="1" x14ac:dyDescent="0.2">
      <c r="A34" s="88"/>
      <c r="B34" s="89"/>
      <c r="C34" s="169"/>
      <c r="D34" s="272"/>
      <c r="E34" s="195"/>
      <c r="F34" s="196"/>
      <c r="G34" s="196"/>
      <c r="H34" s="196"/>
      <c r="I34" s="196"/>
      <c r="J34" s="196"/>
      <c r="K34" s="197"/>
      <c r="L34" s="125"/>
    </row>
    <row r="35" spans="1:12" ht="15.75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25"/>
    </row>
    <row r="36" spans="1:12" ht="15.75" hidden="1" x14ac:dyDescent="0.2">
      <c r="A36" s="120"/>
      <c r="B36" s="121"/>
      <c r="C36" s="182"/>
      <c r="D36" s="183"/>
      <c r="E36" s="252"/>
      <c r="F36" s="122"/>
      <c r="G36" s="122"/>
      <c r="H36" s="122"/>
      <c r="I36" s="122"/>
      <c r="J36" s="122"/>
      <c r="K36" s="128"/>
      <c r="L36" s="125"/>
    </row>
    <row r="37" spans="1:12" ht="24" hidden="1" customHeight="1" x14ac:dyDescent="0.2">
      <c r="A37" s="88"/>
      <c r="B37" s="89"/>
      <c r="C37" s="169"/>
      <c r="D37" s="262"/>
      <c r="E37" s="262"/>
      <c r="F37" s="151"/>
      <c r="G37" s="151"/>
      <c r="H37" s="151"/>
      <c r="I37" s="151"/>
      <c r="J37" s="151"/>
      <c r="K37" s="254"/>
      <c r="L37" s="125"/>
    </row>
    <row r="38" spans="1:12" ht="15.75" hidden="1" x14ac:dyDescent="0.2">
      <c r="A38" s="88"/>
      <c r="B38" s="89"/>
      <c r="C38" s="169"/>
      <c r="D38" s="253"/>
      <c r="E38" s="232"/>
      <c r="F38" s="233"/>
      <c r="G38" s="233"/>
      <c r="H38" s="233"/>
      <c r="I38" s="233"/>
      <c r="J38" s="233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hidden="1" x14ac:dyDescent="0.2">
      <c r="A41" s="88"/>
      <c r="B41" s="89"/>
      <c r="C41" s="169"/>
      <c r="D41" s="204"/>
      <c r="E41" s="100"/>
      <c r="F41" s="101"/>
      <c r="G41" s="101"/>
      <c r="H41" s="101"/>
      <c r="I41" s="101"/>
      <c r="J41" s="101"/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299" t="s">
        <v>34</v>
      </c>
      <c r="D42" s="300"/>
      <c r="E42" s="107"/>
      <c r="F42" s="108">
        <f>F10+F17+F27+F31+F41</f>
        <v>1270</v>
      </c>
      <c r="G42" s="108">
        <f>G10+G17+G27+G31+G41</f>
        <v>48.58</v>
      </c>
      <c r="H42" s="108">
        <f>H10+H17+H27+H31+H41</f>
        <v>56.7</v>
      </c>
      <c r="I42" s="108">
        <f>I10+I17+I27+I31+I41</f>
        <v>129.32999999999998</v>
      </c>
      <c r="J42" s="108">
        <f>J10+J17+J27+J31+J41</f>
        <v>1299.8</v>
      </c>
      <c r="K42" s="119"/>
      <c r="L42" s="127">
        <f>L10+L17+L27+L31+L41</f>
        <v>0</v>
      </c>
    </row>
    <row r="50" spans="5:5" x14ac:dyDescent="0.2">
      <c r="E50" s="1" t="s">
        <v>104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O18" sqref="O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s="87" customFormat="1" hidden="1" x14ac:dyDescent="0.2">
      <c r="A5" s="120"/>
      <c r="B5" s="121"/>
      <c r="C5" s="217"/>
      <c r="D5" s="273"/>
      <c r="E5" s="104"/>
      <c r="F5" s="90"/>
      <c r="G5" s="90"/>
      <c r="H5" s="90"/>
      <c r="I5" s="90"/>
      <c r="J5" s="90"/>
      <c r="K5" s="115"/>
      <c r="L5" s="220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</row>
    <row r="10" spans="1:12" hidden="1" x14ac:dyDescent="0.2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55" t="s">
        <v>22</v>
      </c>
      <c r="E11" s="256" t="s">
        <v>103</v>
      </c>
      <c r="F11" s="257">
        <v>200</v>
      </c>
      <c r="G11" s="257">
        <v>12.1</v>
      </c>
      <c r="H11" s="257">
        <v>10.1</v>
      </c>
      <c r="I11" s="257">
        <v>34</v>
      </c>
      <c r="J11" s="257">
        <v>275</v>
      </c>
      <c r="K11" s="257">
        <v>295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120</v>
      </c>
      <c r="F12" s="90">
        <v>200</v>
      </c>
      <c r="G12" s="90">
        <v>0</v>
      </c>
      <c r="H12" s="90">
        <v>0</v>
      </c>
      <c r="I12" s="90">
        <v>15</v>
      </c>
      <c r="J12" s="90">
        <v>60</v>
      </c>
      <c r="K12" s="115">
        <v>493</v>
      </c>
      <c r="L12" s="109">
        <v>0</v>
      </c>
    </row>
    <row r="13" spans="1:12" x14ac:dyDescent="0.2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88"/>
      <c r="B14" s="89"/>
      <c r="C14" s="164"/>
      <c r="D14" s="273"/>
      <c r="E14" s="185"/>
      <c r="F14" s="186"/>
      <c r="G14" s="186"/>
      <c r="H14" s="186"/>
      <c r="I14" s="186"/>
      <c r="J14" s="186"/>
      <c r="K14" s="187"/>
      <c r="L14" s="109"/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430</v>
      </c>
      <c r="G17" s="97">
        <f>SUM(G11:G16)</f>
        <v>14.5</v>
      </c>
      <c r="H17" s="97">
        <f>SUM(H11:H16)</f>
        <v>10.4</v>
      </c>
      <c r="I17" s="97">
        <f>SUM(I11:I16)</f>
        <v>63.7</v>
      </c>
      <c r="J17" s="97">
        <f>SUM(J11:J16)</f>
        <v>406.2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2" t="s">
        <v>27</v>
      </c>
      <c r="E18" s="185" t="s">
        <v>80</v>
      </c>
      <c r="F18" s="186">
        <v>100</v>
      </c>
      <c r="G18" s="186">
        <v>1.1000000000000001</v>
      </c>
      <c r="H18" s="186">
        <v>0.15</v>
      </c>
      <c r="I18" s="186">
        <v>3.78</v>
      </c>
      <c r="J18" s="186">
        <v>23.9</v>
      </c>
      <c r="K18" s="187">
        <v>106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93</v>
      </c>
      <c r="F19" s="93">
        <v>250</v>
      </c>
      <c r="G19" s="93">
        <v>6.5</v>
      </c>
      <c r="H19" s="93">
        <v>10</v>
      </c>
      <c r="I19" s="93">
        <v>13.75</v>
      </c>
      <c r="J19" s="93">
        <v>150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222" t="s">
        <v>29</v>
      </c>
      <c r="E20" s="185" t="s">
        <v>137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346</v>
      </c>
      <c r="L20" s="109">
        <v>0</v>
      </c>
    </row>
    <row r="21" spans="1:12" x14ac:dyDescent="0.2">
      <c r="A21" s="88"/>
      <c r="B21" s="89"/>
      <c r="C21" s="164"/>
      <c r="D21" s="168" t="s">
        <v>30</v>
      </c>
      <c r="E21" s="104" t="s">
        <v>94</v>
      </c>
      <c r="F21" s="90">
        <v>200</v>
      </c>
      <c r="G21" s="90">
        <v>4</v>
      </c>
      <c r="H21" s="90">
        <v>9</v>
      </c>
      <c r="I21" s="90">
        <v>22</v>
      </c>
      <c r="J21" s="90">
        <v>184</v>
      </c>
      <c r="K21" s="115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130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900</v>
      </c>
      <c r="G27" s="97">
        <f>SUM(G18:G26)</f>
        <v>29.1</v>
      </c>
      <c r="H27" s="97">
        <f>SUM(H18:H26)</f>
        <v>24.129999999999995</v>
      </c>
      <c r="I27" s="97">
        <f>SUM(I18:I26)</f>
        <v>90.710000000000008</v>
      </c>
      <c r="J27" s="97">
        <f>SUM(J18:J26)</f>
        <v>745</v>
      </c>
      <c r="K27" s="117"/>
      <c r="L27" s="110">
        <f>SUM(L18:L26)</f>
        <v>0</v>
      </c>
    </row>
    <row r="28" spans="1:12" ht="18.75" hidden="1" customHeight="1" x14ac:dyDescent="0.2">
      <c r="A28" s="88"/>
      <c r="B28" s="89"/>
      <c r="C28" s="164"/>
      <c r="D28" s="194"/>
      <c r="E28" s="195"/>
      <c r="F28" s="196"/>
      <c r="G28" s="196"/>
      <c r="H28" s="196"/>
      <c r="I28" s="196"/>
      <c r="J28" s="196"/>
      <c r="K28" s="197"/>
      <c r="L28" s="111"/>
    </row>
    <row r="29" spans="1:12" hidden="1" x14ac:dyDescent="0.2">
      <c r="A29" s="88"/>
      <c r="B29" s="89"/>
      <c r="C29" s="164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11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299" t="s">
        <v>34</v>
      </c>
      <c r="D43" s="300"/>
      <c r="E43" s="107"/>
      <c r="F43" s="108">
        <f>F10+F17+F27+F31+F42</f>
        <v>1330</v>
      </c>
      <c r="G43" s="108">
        <f>G10+G17+G27+G31+G42</f>
        <v>43.6</v>
      </c>
      <c r="H43" s="108">
        <f>H10+H17+H27+H31+H42</f>
        <v>34.529999999999994</v>
      </c>
      <c r="I43" s="108">
        <f>I10+I17+I27+I31+I42</f>
        <v>154.41000000000003</v>
      </c>
      <c r="J43" s="108">
        <f>J10+J17+J27+J31+J42</f>
        <v>1151.2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11" activePane="bottomRight" state="frozen"/>
      <selection pane="topRight"/>
      <selection pane="bottomLeft"/>
      <selection pane="bottomRight" activeCell="A27" sqref="A27:XFD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7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7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7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8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8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8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8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7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95</v>
      </c>
      <c r="F11" s="113">
        <v>200</v>
      </c>
      <c r="G11" s="113">
        <v>5.5</v>
      </c>
      <c r="H11" s="113">
        <v>6.7</v>
      </c>
      <c r="I11" s="113">
        <v>26.7</v>
      </c>
      <c r="J11" s="113">
        <v>263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2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hidden="1" x14ac:dyDescent="0.2">
      <c r="A15" s="88"/>
      <c r="B15" s="89"/>
      <c r="C15" s="164"/>
      <c r="D15" s="273"/>
      <c r="E15" s="256"/>
      <c r="F15" s="257"/>
      <c r="G15" s="257"/>
      <c r="H15" s="257"/>
      <c r="I15" s="257"/>
      <c r="J15" s="257"/>
      <c r="K15" s="257"/>
      <c r="L15" s="109"/>
    </row>
    <row r="16" spans="1:12" x14ac:dyDescent="0.2">
      <c r="A16" s="88"/>
      <c r="B16" s="89"/>
      <c r="C16" s="164"/>
      <c r="D16" s="273"/>
      <c r="E16" s="185"/>
      <c r="F16" s="186"/>
      <c r="G16" s="186"/>
      <c r="H16" s="186"/>
      <c r="I16" s="186"/>
      <c r="J16" s="186"/>
      <c r="K16" s="187"/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430</v>
      </c>
      <c r="G17" s="97">
        <f>SUM(G11:G16)</f>
        <v>10.700000000000001</v>
      </c>
      <c r="H17" s="97">
        <f>SUM(H11:H16)</f>
        <v>9.5</v>
      </c>
      <c r="I17" s="97">
        <f>SUM(I11:I16)</f>
        <v>55</v>
      </c>
      <c r="J17" s="97">
        <f>SUM(J11:J16)</f>
        <v>422.2</v>
      </c>
      <c r="K17" s="117"/>
      <c r="L17" s="110">
        <f>SUM(L11:L16)</f>
        <v>0</v>
      </c>
    </row>
    <row r="18" spans="1:13" ht="34.5" customHeight="1" x14ac:dyDescent="0.2">
      <c r="A18" s="98">
        <f>A11</f>
        <v>2</v>
      </c>
      <c r="B18" s="99">
        <f>B11</f>
        <v>1</v>
      </c>
      <c r="C18" s="193" t="s">
        <v>26</v>
      </c>
      <c r="D18" s="157" t="s">
        <v>27</v>
      </c>
      <c r="E18" s="92" t="s">
        <v>96</v>
      </c>
      <c r="F18" s="93">
        <v>100</v>
      </c>
      <c r="G18" s="93">
        <v>1</v>
      </c>
      <c r="H18" s="93">
        <v>6</v>
      </c>
      <c r="I18" s="93">
        <v>3.5</v>
      </c>
      <c r="J18" s="93">
        <v>73</v>
      </c>
      <c r="K18" s="116">
        <v>18</v>
      </c>
      <c r="L18" s="109">
        <v>0</v>
      </c>
    </row>
    <row r="19" spans="1:13" ht="25.5" x14ac:dyDescent="0.2">
      <c r="A19" s="120"/>
      <c r="B19" s="121"/>
      <c r="C19" s="217"/>
      <c r="D19" s="222" t="s">
        <v>28</v>
      </c>
      <c r="E19" s="185" t="s">
        <v>81</v>
      </c>
      <c r="F19" s="186">
        <v>250</v>
      </c>
      <c r="G19" s="186">
        <v>7.6</v>
      </c>
      <c r="H19" s="186">
        <v>9.4</v>
      </c>
      <c r="I19" s="186">
        <v>13</v>
      </c>
      <c r="J19" s="186">
        <v>164</v>
      </c>
      <c r="K19" s="187" t="s">
        <v>132</v>
      </c>
      <c r="L19" s="31">
        <v>0</v>
      </c>
    </row>
    <row r="20" spans="1:13" ht="25.5" x14ac:dyDescent="0.2">
      <c r="A20" s="88"/>
      <c r="B20" s="89"/>
      <c r="C20" s="164"/>
      <c r="D20" s="247" t="s">
        <v>29</v>
      </c>
      <c r="E20" s="248" t="s">
        <v>108</v>
      </c>
      <c r="F20" s="249">
        <v>250</v>
      </c>
      <c r="G20" s="249">
        <v>18.899999999999999</v>
      </c>
      <c r="H20" s="249">
        <v>18.600000000000001</v>
      </c>
      <c r="I20" s="249">
        <v>40</v>
      </c>
      <c r="J20" s="249">
        <v>440</v>
      </c>
      <c r="K20" s="250">
        <v>370</v>
      </c>
      <c r="L20" s="109">
        <v>0</v>
      </c>
    </row>
    <row r="21" spans="1:13" ht="25.5" x14ac:dyDescent="0.2">
      <c r="A21" s="88"/>
      <c r="B21" s="89"/>
      <c r="C21" s="164"/>
      <c r="D21" s="222" t="s">
        <v>31</v>
      </c>
      <c r="E21" s="185" t="s">
        <v>124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7"/>
      <c r="D22" s="243" t="s">
        <v>32</v>
      </c>
      <c r="E22" s="195" t="s">
        <v>106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3" ht="33.75" customHeight="1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850</v>
      </c>
      <c r="G26" s="97">
        <f>SUM(G18:G25)</f>
        <v>31.3</v>
      </c>
      <c r="H26" s="97">
        <f>SUM(H18:H25)</f>
        <v>34.979999999999997</v>
      </c>
      <c r="I26" s="97">
        <f>SUM(I18:I25)</f>
        <v>98.78</v>
      </c>
      <c r="J26" s="97">
        <f>SUM(J18:J25)</f>
        <v>869.1</v>
      </c>
      <c r="K26" s="117"/>
      <c r="L26" s="110">
        <f>SUM(L18:L25)</f>
        <v>0</v>
      </c>
    </row>
    <row r="27" spans="1:13" s="76" customFormat="1" ht="15.75" hidden="1" x14ac:dyDescent="0.25">
      <c r="A27" s="120"/>
      <c r="B27" s="121"/>
      <c r="C27" s="158"/>
      <c r="D27" s="194"/>
      <c r="E27" s="195"/>
      <c r="F27" s="196"/>
      <c r="G27" s="196"/>
      <c r="H27" s="196"/>
      <c r="I27" s="196"/>
      <c r="J27" s="196"/>
      <c r="K27" s="197"/>
      <c r="L27" s="31"/>
      <c r="M27" s="1"/>
    </row>
    <row r="28" spans="1:13" hidden="1" x14ac:dyDescent="0.2">
      <c r="A28" s="88"/>
      <c r="B28" s="89"/>
      <c r="C28" s="164"/>
      <c r="D28" s="165"/>
      <c r="E28" s="100"/>
      <c r="F28" s="101"/>
      <c r="G28" s="101"/>
      <c r="H28" s="101"/>
      <c r="I28" s="101"/>
      <c r="J28" s="101"/>
      <c r="K28" s="118"/>
      <c r="L28" s="111"/>
    </row>
    <row r="29" spans="1:13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3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3" hidden="1" x14ac:dyDescent="0.2">
      <c r="A31" s="102"/>
      <c r="B31" s="103"/>
      <c r="C31" s="167"/>
      <c r="D31" s="222"/>
      <c r="E31" s="185"/>
      <c r="F31" s="186"/>
      <c r="G31" s="186"/>
      <c r="H31" s="186"/>
      <c r="I31" s="186"/>
      <c r="J31" s="186"/>
      <c r="K31" s="187"/>
      <c r="L31" s="210"/>
    </row>
    <row r="32" spans="1:13" hidden="1" x14ac:dyDescent="0.2">
      <c r="A32" s="88"/>
      <c r="B32" s="89"/>
      <c r="C32" s="169"/>
      <c r="D32" s="222"/>
      <c r="E32" s="185"/>
      <c r="F32" s="186"/>
      <c r="G32" s="186"/>
      <c r="H32" s="186"/>
      <c r="I32" s="186"/>
      <c r="J32" s="186"/>
      <c r="K32" s="187"/>
      <c r="L32" s="111"/>
    </row>
    <row r="33" spans="1:12" hidden="1" x14ac:dyDescent="0.2">
      <c r="A33" s="120"/>
      <c r="B33" s="121"/>
      <c r="C33" s="182"/>
      <c r="D33" s="243"/>
      <c r="E33" s="195"/>
      <c r="F33" s="196"/>
      <c r="G33" s="196"/>
      <c r="H33" s="196"/>
      <c r="I33" s="196"/>
      <c r="J33" s="196"/>
      <c r="K33" s="197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11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299" t="s">
        <v>34</v>
      </c>
      <c r="D41" s="300"/>
      <c r="E41" s="107"/>
      <c r="F41" s="108">
        <f>F10+F17+F26+F30+F40</f>
        <v>1280</v>
      </c>
      <c r="G41" s="108">
        <f>G10+G17+G26+G30+G40</f>
        <v>42</v>
      </c>
      <c r="H41" s="108">
        <f>H10+H17+H26+H30+H40</f>
        <v>44.48</v>
      </c>
      <c r="I41" s="108">
        <f>I10+I17+I26+I30+I40</f>
        <v>153.78</v>
      </c>
      <c r="J41" s="108">
        <f>J10+J17+J26+J30+J40</f>
        <v>1291.3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207"/>
    </row>
    <row r="4" spans="1:12" ht="15" hidden="1" x14ac:dyDescent="0.2">
      <c r="A4" s="218"/>
      <c r="B4" s="219"/>
      <c r="C4" s="220"/>
      <c r="D4" s="274"/>
      <c r="E4" s="258"/>
      <c r="F4" s="259"/>
      <c r="G4" s="259"/>
      <c r="H4" s="259"/>
      <c r="I4" s="259"/>
      <c r="J4" s="259"/>
      <c r="K4" s="257"/>
      <c r="L4" s="207"/>
    </row>
    <row r="5" spans="1:12" hidden="1" x14ac:dyDescent="0.2">
      <c r="A5" s="120"/>
      <c r="B5" s="121"/>
      <c r="C5" s="182"/>
      <c r="D5" s="183"/>
      <c r="E5" s="202"/>
      <c r="F5" s="122"/>
      <c r="G5" s="122"/>
      <c r="H5" s="122"/>
      <c r="I5" s="122"/>
      <c r="J5" s="122"/>
      <c r="K5" s="128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ht="38.25" x14ac:dyDescent="0.2">
      <c r="A11" s="88">
        <v>2</v>
      </c>
      <c r="B11" s="89">
        <v>2</v>
      </c>
      <c r="C11" s="156" t="s">
        <v>55</v>
      </c>
      <c r="D11" s="276" t="s">
        <v>22</v>
      </c>
      <c r="E11" s="277" t="s">
        <v>133</v>
      </c>
      <c r="F11" s="278">
        <v>220</v>
      </c>
      <c r="G11" s="278">
        <v>31.8</v>
      </c>
      <c r="H11" s="278">
        <v>15.4</v>
      </c>
      <c r="I11" s="278">
        <v>30</v>
      </c>
      <c r="J11" s="278">
        <v>388</v>
      </c>
      <c r="K11" s="279">
        <v>279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120</v>
      </c>
      <c r="F12" s="186">
        <v>200</v>
      </c>
      <c r="G12" s="186">
        <v>0</v>
      </c>
      <c r="H12" s="186">
        <v>0</v>
      </c>
      <c r="I12" s="186">
        <v>15</v>
      </c>
      <c r="J12" s="186">
        <v>60</v>
      </c>
      <c r="K12" s="187">
        <v>493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120"/>
      <c r="B14" s="121"/>
      <c r="C14" s="217"/>
      <c r="D14" s="273"/>
      <c r="E14" s="185"/>
      <c r="F14" s="186"/>
      <c r="G14" s="186"/>
      <c r="H14" s="186"/>
      <c r="I14" s="186"/>
      <c r="J14" s="186"/>
      <c r="K14" s="187"/>
      <c r="L14" s="31"/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450</v>
      </c>
      <c r="G17" s="97">
        <f>SUM(G11:G16)</f>
        <v>34.200000000000003</v>
      </c>
      <c r="H17" s="97">
        <f>SUM(H11:H16)</f>
        <v>15.700000000000001</v>
      </c>
      <c r="I17" s="97">
        <f>SUM(I11:I16)</f>
        <v>59.7</v>
      </c>
      <c r="J17" s="97">
        <f>SUM(J11:J16)</f>
        <v>519.20000000000005</v>
      </c>
      <c r="K17" s="117"/>
      <c r="L17" s="213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98</v>
      </c>
      <c r="F18" s="93">
        <v>100</v>
      </c>
      <c r="G18" s="93">
        <v>1.3</v>
      </c>
      <c r="H18" s="93">
        <v>6.1</v>
      </c>
      <c r="I18" s="93">
        <v>6.2</v>
      </c>
      <c r="J18" s="93">
        <v>84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2" t="s">
        <v>28</v>
      </c>
      <c r="E19" s="185" t="s">
        <v>136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43" t="s">
        <v>29</v>
      </c>
      <c r="E20" s="195" t="s">
        <v>99</v>
      </c>
      <c r="F20" s="196">
        <v>100</v>
      </c>
      <c r="G20" s="196">
        <v>20</v>
      </c>
      <c r="H20" s="196">
        <v>18</v>
      </c>
      <c r="I20" s="196">
        <v>11.1</v>
      </c>
      <c r="J20" s="196">
        <v>284</v>
      </c>
      <c r="K20" s="197">
        <v>372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100</v>
      </c>
      <c r="F21" s="93">
        <v>200</v>
      </c>
      <c r="G21" s="93">
        <v>4</v>
      </c>
      <c r="H21" s="93">
        <v>10.7</v>
      </c>
      <c r="I21" s="93">
        <v>17</v>
      </c>
      <c r="J21" s="93">
        <v>180</v>
      </c>
      <c r="K21" s="116">
        <v>195</v>
      </c>
      <c r="L21" s="109">
        <v>0</v>
      </c>
    </row>
    <row r="22" spans="1:12" x14ac:dyDescent="0.2">
      <c r="A22" s="88"/>
      <c r="B22" s="89"/>
      <c r="C22" s="156"/>
      <c r="D22" s="222" t="s">
        <v>31</v>
      </c>
      <c r="E22" s="185" t="s">
        <v>130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ht="25.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36.120000000000005</v>
      </c>
      <c r="H27" s="97">
        <f>SUM(H18:H26)</f>
        <v>41.9</v>
      </c>
      <c r="I27" s="97">
        <f>SUM(I18:I26)</f>
        <v>89.53</v>
      </c>
      <c r="J27" s="97">
        <f>SUM(J18:J26)</f>
        <v>875.1</v>
      </c>
      <c r="K27" s="117"/>
      <c r="L27" s="213">
        <f>SUM(L18:L26)</f>
        <v>0</v>
      </c>
    </row>
    <row r="28" spans="1:12" hidden="1" x14ac:dyDescent="0.2">
      <c r="A28" s="88"/>
      <c r="B28" s="89"/>
      <c r="C28" s="156"/>
      <c r="D28" s="222"/>
      <c r="E28" s="227"/>
      <c r="F28" s="186"/>
      <c r="G28" s="186"/>
      <c r="H28" s="186"/>
      <c r="I28" s="186"/>
      <c r="J28" s="186"/>
      <c r="K28" s="187"/>
      <c r="L28" s="111"/>
    </row>
    <row r="29" spans="1:12" hidden="1" x14ac:dyDescent="0.2">
      <c r="A29" s="88"/>
      <c r="B29" s="89"/>
      <c r="C29" s="156"/>
      <c r="D29" s="243"/>
      <c r="E29" s="195"/>
      <c r="F29" s="196"/>
      <c r="G29" s="196"/>
      <c r="H29" s="196"/>
      <c r="I29" s="196"/>
      <c r="J29" s="196"/>
      <c r="K29" s="197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214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120"/>
      <c r="B34" s="121"/>
      <c r="C34" s="182"/>
      <c r="D34" s="272"/>
      <c r="E34" s="195"/>
      <c r="F34" s="196"/>
      <c r="G34" s="196"/>
      <c r="H34" s="196"/>
      <c r="I34" s="196"/>
      <c r="J34" s="196"/>
      <c r="K34" s="197"/>
      <c r="L34" s="214"/>
    </row>
    <row r="35" spans="1:12" hidden="1" x14ac:dyDescent="0.2">
      <c r="A35" s="120"/>
      <c r="B35" s="121"/>
      <c r="C35" s="182"/>
      <c r="D35" s="243"/>
      <c r="E35" s="195"/>
      <c r="F35" s="196"/>
      <c r="G35" s="196"/>
      <c r="H35" s="196"/>
      <c r="I35" s="196"/>
      <c r="J35" s="196"/>
      <c r="K35" s="197"/>
      <c r="L35" s="214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120"/>
      <c r="B37" s="121"/>
      <c r="C37" s="182"/>
      <c r="D37" s="183"/>
      <c r="E37" s="202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214"/>
    </row>
    <row r="41" spans="1:12" ht="13.5" customHeight="1" thickBot="1" x14ac:dyDescent="0.25">
      <c r="A41" s="105">
        <f>A11</f>
        <v>2</v>
      </c>
      <c r="B41" s="106">
        <f>B11</f>
        <v>2</v>
      </c>
      <c r="C41" s="299" t="s">
        <v>34</v>
      </c>
      <c r="D41" s="300"/>
      <c r="E41" s="107"/>
      <c r="F41" s="108">
        <f>F10+F17+F27+F31+F40</f>
        <v>1350</v>
      </c>
      <c r="G41" s="108">
        <f>G10+G17+G27+G31+G40</f>
        <v>70.320000000000007</v>
      </c>
      <c r="H41" s="108">
        <f>H10+H17+H27+H31+H40</f>
        <v>57.6</v>
      </c>
      <c r="I41" s="108">
        <f>I10+I17+I27+I31+I40</f>
        <v>149.23000000000002</v>
      </c>
      <c r="J41" s="108">
        <f>J10+J17+J27+J31+J40</f>
        <v>1394.3000000000002</v>
      </c>
      <c r="K41" s="119"/>
      <c r="L41" s="216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2" activePane="bottomRight" state="frozen"/>
      <selection pane="topRight"/>
      <selection pane="bottomLeft"/>
      <selection pane="bottomRight" activeCell="D21" sqref="D21: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30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20"/>
      <c r="B3" s="121"/>
      <c r="C3" s="158"/>
      <c r="D3" s="159"/>
      <c r="E3" s="104"/>
      <c r="F3" s="90"/>
      <c r="G3" s="90"/>
      <c r="H3" s="90"/>
      <c r="I3" s="90"/>
      <c r="J3" s="90"/>
      <c r="K3" s="115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hidden="1" x14ac:dyDescent="0.2">
      <c r="A5" s="223"/>
      <c r="B5" s="224"/>
      <c r="C5" s="225"/>
      <c r="D5" s="273"/>
      <c r="E5" s="171"/>
      <c r="F5" s="172"/>
      <c r="G5" s="172"/>
      <c r="H5" s="172"/>
      <c r="I5" s="172"/>
      <c r="J5" s="172"/>
      <c r="K5" s="173"/>
      <c r="L5" s="207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91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87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60"/>
      <c r="E14" s="92"/>
      <c r="F14" s="93"/>
      <c r="G14" s="93"/>
      <c r="H14" s="93"/>
      <c r="I14" s="93"/>
      <c r="J14" s="93"/>
      <c r="K14" s="116"/>
      <c r="L14" s="109"/>
    </row>
    <row r="15" spans="1:12" x14ac:dyDescent="0.2">
      <c r="A15" s="88"/>
      <c r="B15" s="89"/>
      <c r="C15" s="156"/>
      <c r="D15" s="273"/>
      <c r="E15" s="185"/>
      <c r="F15" s="186"/>
      <c r="G15" s="186"/>
      <c r="H15" s="186"/>
      <c r="I15" s="186"/>
      <c r="J15" s="186"/>
      <c r="K15" s="187"/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430</v>
      </c>
      <c r="G16" s="97">
        <f>SUM(G11:G15)</f>
        <v>22.7</v>
      </c>
      <c r="H16" s="97">
        <f>SUM(H11:H15)</f>
        <v>29.2</v>
      </c>
      <c r="I16" s="97">
        <f>SUM(I11:I15)</f>
        <v>33.5</v>
      </c>
      <c r="J16" s="97">
        <f>SUM(J11:J15)</f>
        <v>483.2</v>
      </c>
      <c r="K16" s="117"/>
      <c r="L16" s="213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168" t="s">
        <v>27</v>
      </c>
      <c r="E17" s="104" t="s">
        <v>80</v>
      </c>
      <c r="F17" s="90">
        <v>100</v>
      </c>
      <c r="G17" s="90">
        <v>1.1000000000000001</v>
      </c>
      <c r="H17" s="90">
        <v>0.2</v>
      </c>
      <c r="I17" s="90">
        <v>3.8</v>
      </c>
      <c r="J17" s="90">
        <v>24</v>
      </c>
      <c r="K17" s="115">
        <v>106</v>
      </c>
      <c r="L17" s="109">
        <v>0</v>
      </c>
    </row>
    <row r="18" spans="1:12" ht="25.5" x14ac:dyDescent="0.2">
      <c r="A18" s="88"/>
      <c r="B18" s="89"/>
      <c r="C18" s="156"/>
      <c r="D18" s="222" t="s">
        <v>28</v>
      </c>
      <c r="E18" s="185" t="s">
        <v>93</v>
      </c>
      <c r="F18" s="186">
        <v>250</v>
      </c>
      <c r="G18" s="186">
        <v>6.5</v>
      </c>
      <c r="H18" s="186">
        <v>10</v>
      </c>
      <c r="I18" s="186">
        <v>13.75</v>
      </c>
      <c r="J18" s="186">
        <v>150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101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222" t="s">
        <v>31</v>
      </c>
      <c r="E21" s="185" t="s">
        <v>134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7"/>
      <c r="D22" s="243" t="s">
        <v>32</v>
      </c>
      <c r="E22" s="195" t="s">
        <v>106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2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840</v>
      </c>
      <c r="G26" s="97">
        <f>SUM(G17:G25)</f>
        <v>25</v>
      </c>
      <c r="H26" s="97">
        <f>SUM(H17:H25)</f>
        <v>24.279999999999994</v>
      </c>
      <c r="I26" s="97">
        <f>SUM(I17:I25)</f>
        <v>96.91</v>
      </c>
      <c r="J26" s="97">
        <f>SUM(J17:J25)</f>
        <v>750.6</v>
      </c>
      <c r="K26" s="117"/>
      <c r="L26" s="213">
        <f>SUM(L17:L25)</f>
        <v>0</v>
      </c>
    </row>
    <row r="27" spans="1:12" hidden="1" x14ac:dyDescent="0.2">
      <c r="A27" s="88"/>
      <c r="B27" s="89"/>
      <c r="C27" s="156"/>
      <c r="D27" s="165"/>
      <c r="E27" s="100"/>
      <c r="F27" s="101"/>
      <c r="G27" s="101"/>
      <c r="H27" s="101"/>
      <c r="I27" s="101"/>
      <c r="J27" s="101"/>
      <c r="K27" s="118"/>
      <c r="L27" s="111"/>
    </row>
    <row r="28" spans="1:12" hidden="1" x14ac:dyDescent="0.2">
      <c r="A28" s="88"/>
      <c r="B28" s="89"/>
      <c r="C28" s="156"/>
      <c r="D28" s="194"/>
      <c r="E28" s="195"/>
      <c r="F28" s="196"/>
      <c r="G28" s="196"/>
      <c r="H28" s="196"/>
      <c r="I28" s="196"/>
      <c r="J28" s="196"/>
      <c r="K28" s="197"/>
      <c r="L28" s="111"/>
    </row>
    <row r="29" spans="1:12" hidden="1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214"/>
    </row>
    <row r="31" spans="1:12" hidden="1" x14ac:dyDescent="0.2">
      <c r="A31" s="102"/>
      <c r="B31" s="103"/>
      <c r="C31" s="167"/>
      <c r="D31" s="263"/>
      <c r="E31" s="266"/>
      <c r="F31" s="235"/>
      <c r="G31" s="235"/>
      <c r="H31" s="235"/>
      <c r="I31" s="235"/>
      <c r="J31" s="235"/>
      <c r="K31" s="235"/>
      <c r="L31" s="215"/>
    </row>
    <row r="32" spans="1:12" hidden="1" x14ac:dyDescent="0.2">
      <c r="A32" s="88"/>
      <c r="B32" s="89"/>
      <c r="C32" s="169"/>
      <c r="D32" s="264"/>
      <c r="E32" s="262"/>
      <c r="F32" s="151"/>
      <c r="G32" s="151"/>
      <c r="H32" s="151"/>
      <c r="I32" s="151"/>
      <c r="J32" s="151"/>
      <c r="K32" s="179"/>
      <c r="L32" s="214"/>
    </row>
    <row r="33" spans="1:12" hidden="1" x14ac:dyDescent="0.2">
      <c r="A33" s="120"/>
      <c r="B33" s="121"/>
      <c r="C33" s="182"/>
      <c r="D33" s="241"/>
      <c r="E33" s="260"/>
      <c r="F33" s="261"/>
      <c r="G33" s="261"/>
      <c r="H33" s="261"/>
      <c r="I33" s="261"/>
      <c r="J33" s="261"/>
      <c r="K33" s="265"/>
      <c r="L33" s="214"/>
    </row>
    <row r="34" spans="1:12" hidden="1" x14ac:dyDescent="0.2">
      <c r="A34" s="120"/>
      <c r="B34" s="121"/>
      <c r="C34" s="182"/>
      <c r="D34" s="183"/>
      <c r="E34" s="202"/>
      <c r="F34" s="122"/>
      <c r="G34" s="122"/>
      <c r="H34" s="122"/>
      <c r="I34" s="122"/>
      <c r="J34" s="122"/>
      <c r="K34" s="128"/>
      <c r="L34" s="214"/>
    </row>
    <row r="35" spans="1:12" hidden="1" x14ac:dyDescent="0.2">
      <c r="A35" s="120"/>
      <c r="B35" s="121"/>
      <c r="C35" s="182"/>
      <c r="D35" s="183"/>
      <c r="E35" s="104"/>
      <c r="F35" s="122"/>
      <c r="G35" s="122"/>
      <c r="H35" s="122"/>
      <c r="I35" s="122"/>
      <c r="J35" s="122"/>
      <c r="K35" s="128"/>
      <c r="L35" s="214"/>
    </row>
    <row r="36" spans="1:12" ht="16.5" hidden="1" customHeight="1" x14ac:dyDescent="0.2">
      <c r="A36" s="120"/>
      <c r="B36" s="121"/>
      <c r="C36" s="182"/>
      <c r="D36" s="267"/>
      <c r="E36" s="202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243"/>
      <c r="E41" s="195"/>
      <c r="F41" s="196"/>
      <c r="G41" s="196"/>
      <c r="H41" s="196"/>
      <c r="I41" s="196"/>
      <c r="J41" s="196"/>
      <c r="K41" s="197"/>
      <c r="L41" s="214"/>
    </row>
    <row r="42" spans="1:12" hidden="1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4"/>
    </row>
    <row r="43" spans="1:12" hidden="1" x14ac:dyDescent="0.2">
      <c r="A43" s="88"/>
      <c r="B43" s="89"/>
      <c r="C43" s="169"/>
      <c r="D43" s="204"/>
      <c r="E43" s="100"/>
      <c r="F43" s="101"/>
      <c r="G43" s="101"/>
      <c r="H43" s="101"/>
      <c r="I43" s="101"/>
      <c r="J43" s="101"/>
      <c r="K43" s="118"/>
      <c r="L43" s="214"/>
    </row>
    <row r="44" spans="1:12" ht="13.5" customHeight="1" thickBot="1" x14ac:dyDescent="0.25">
      <c r="A44" s="105">
        <f>A11</f>
        <v>2</v>
      </c>
      <c r="B44" s="106">
        <f>B11</f>
        <v>3</v>
      </c>
      <c r="C44" s="299" t="s">
        <v>34</v>
      </c>
      <c r="D44" s="300"/>
      <c r="E44" s="107"/>
      <c r="F44" s="108">
        <f>F10+F16+F26+F30+F43</f>
        <v>1270</v>
      </c>
      <c r="G44" s="108">
        <f>G10+G16+G26+G30+G43</f>
        <v>47.7</v>
      </c>
      <c r="H44" s="108">
        <f>H10+H16+H26+H30+H43</f>
        <v>53.47999999999999</v>
      </c>
      <c r="I44" s="108">
        <f>I10+I16+I26+I30+I43</f>
        <v>130.41</v>
      </c>
      <c r="J44" s="108">
        <f>J10+J16+J26+J30+J43</f>
        <v>1233.8</v>
      </c>
      <c r="K44" s="119"/>
      <c r="L44" s="216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218"/>
      <c r="B2" s="219"/>
      <c r="C2" s="220"/>
      <c r="D2" s="255"/>
      <c r="E2" s="256"/>
      <c r="F2" s="257"/>
      <c r="G2" s="257"/>
      <c r="H2" s="257"/>
      <c r="I2" s="257"/>
      <c r="J2" s="257"/>
      <c r="K2" s="257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223"/>
      <c r="B4" s="224"/>
      <c r="C4" s="225"/>
      <c r="D4" s="273"/>
      <c r="E4" s="104"/>
      <c r="F4" s="90"/>
      <c r="G4" s="90"/>
      <c r="H4" s="90"/>
      <c r="I4" s="90"/>
      <c r="J4" s="90"/>
      <c r="K4" s="115"/>
      <c r="L4" s="77"/>
    </row>
    <row r="5" spans="1:12" ht="15.75" hidden="1" x14ac:dyDescent="0.2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77"/>
    </row>
    <row r="6" spans="1:12" ht="15.75" hidden="1" x14ac:dyDescent="0.2">
      <c r="A6" s="179"/>
      <c r="B6" s="179"/>
      <c r="C6" s="245"/>
      <c r="D6" s="262"/>
      <c r="E6" s="262"/>
      <c r="F6" s="151"/>
      <c r="G6" s="151"/>
      <c r="H6" s="151"/>
      <c r="I6" s="151"/>
      <c r="J6" s="151"/>
      <c r="K6" s="220"/>
      <c r="L6" s="78"/>
    </row>
    <row r="7" spans="1:12" ht="15.75" hidden="1" x14ac:dyDescent="0.2">
      <c r="A7" s="179"/>
      <c r="B7" s="179"/>
      <c r="C7" s="180"/>
      <c r="D7" s="246"/>
      <c r="E7" s="246"/>
      <c r="F7" s="246"/>
      <c r="G7" s="246"/>
      <c r="H7" s="246"/>
      <c r="I7" s="246"/>
      <c r="J7" s="246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276" t="s">
        <v>22</v>
      </c>
      <c r="E11" s="277" t="s">
        <v>102</v>
      </c>
      <c r="F11" s="278">
        <v>100</v>
      </c>
      <c r="G11" s="278">
        <v>16.2</v>
      </c>
      <c r="H11" s="278">
        <v>12</v>
      </c>
      <c r="I11" s="278">
        <v>0.3</v>
      </c>
      <c r="J11" s="278">
        <v>174</v>
      </c>
      <c r="K11" s="279">
        <v>366</v>
      </c>
      <c r="L11" s="79">
        <v>0</v>
      </c>
    </row>
    <row r="12" spans="1:12" ht="25.5" x14ac:dyDescent="0.2">
      <c r="A12" s="120"/>
      <c r="B12" s="121"/>
      <c r="C12" s="217"/>
      <c r="D12" s="226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22" t="s">
        <v>30</v>
      </c>
      <c r="E15" s="185" t="s">
        <v>89</v>
      </c>
      <c r="F15" s="186">
        <v>180</v>
      </c>
      <c r="G15" s="186">
        <v>6.78</v>
      </c>
      <c r="H15" s="186">
        <v>0.81</v>
      </c>
      <c r="I15" s="186">
        <v>34.840000000000003</v>
      </c>
      <c r="J15" s="186">
        <v>173.88</v>
      </c>
      <c r="K15" s="187">
        <v>256</v>
      </c>
      <c r="L15" s="123">
        <v>0</v>
      </c>
    </row>
    <row r="16" spans="1:12" ht="15.75" x14ac:dyDescent="0.2">
      <c r="A16" s="88"/>
      <c r="B16" s="89"/>
      <c r="C16" s="156"/>
      <c r="D16" s="273"/>
      <c r="E16" s="185"/>
      <c r="F16" s="186"/>
      <c r="G16" s="186"/>
      <c r="H16" s="186"/>
      <c r="I16" s="186"/>
      <c r="J16" s="186"/>
      <c r="K16" s="187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28.18</v>
      </c>
      <c r="H17" s="97">
        <f>SUM(H11:H16)</f>
        <v>15.610000000000001</v>
      </c>
      <c r="I17" s="97">
        <f>SUM(I11:I16)</f>
        <v>63.440000000000005</v>
      </c>
      <c r="J17" s="97">
        <f>SUM(J11:J16)</f>
        <v>507.08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2" t="s">
        <v>27</v>
      </c>
      <c r="E18" s="185" t="s">
        <v>96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222" t="s">
        <v>28</v>
      </c>
      <c r="E19" s="185" t="s">
        <v>131</v>
      </c>
      <c r="F19" s="186">
        <v>250</v>
      </c>
      <c r="G19" s="186">
        <v>11.25</v>
      </c>
      <c r="H19" s="186">
        <v>6.4</v>
      </c>
      <c r="I19" s="186">
        <v>14.6</v>
      </c>
      <c r="J19" s="186">
        <v>162.5</v>
      </c>
      <c r="K19" s="187">
        <v>113</v>
      </c>
      <c r="L19" s="123">
        <v>0</v>
      </c>
    </row>
    <row r="20" spans="1:12" ht="15.75" x14ac:dyDescent="0.2">
      <c r="A20" s="88"/>
      <c r="B20" s="89"/>
      <c r="C20" s="156"/>
      <c r="D20" s="243" t="s">
        <v>29</v>
      </c>
      <c r="E20" s="195" t="s">
        <v>109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2" t="s">
        <v>30</v>
      </c>
      <c r="E21" s="185" t="s">
        <v>85</v>
      </c>
      <c r="F21" s="186">
        <v>200</v>
      </c>
      <c r="G21" s="186">
        <v>11</v>
      </c>
      <c r="H21" s="186">
        <v>10</v>
      </c>
      <c r="I21" s="186">
        <v>49</v>
      </c>
      <c r="J21" s="186">
        <v>337</v>
      </c>
      <c r="K21" s="187">
        <v>237</v>
      </c>
      <c r="L21" s="123">
        <v>0</v>
      </c>
    </row>
    <row r="22" spans="1:12" ht="25.5" x14ac:dyDescent="0.2">
      <c r="A22" s="88"/>
      <c r="B22" s="89"/>
      <c r="C22" s="156"/>
      <c r="D22" s="222" t="s">
        <v>31</v>
      </c>
      <c r="E22" s="185" t="s">
        <v>129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51.55</v>
      </c>
      <c r="H27" s="97">
        <f>SUM(H18:H26)</f>
        <v>36.779999999999994</v>
      </c>
      <c r="I27" s="97">
        <f>SUM(I18:I26)</f>
        <v>120.38000000000001</v>
      </c>
      <c r="J27" s="97">
        <f>SUM(J18:J26)</f>
        <v>1027.5999999999999</v>
      </c>
      <c r="K27" s="117"/>
      <c r="L27" s="129">
        <f>SUM(L18:L26)</f>
        <v>0</v>
      </c>
    </row>
    <row r="28" spans="1:12" ht="15.75" hidden="1" x14ac:dyDescent="0.2">
      <c r="A28" s="88"/>
      <c r="B28" s="89"/>
      <c r="C28" s="156"/>
      <c r="D28" s="194"/>
      <c r="E28" s="195"/>
      <c r="F28" s="196"/>
      <c r="G28" s="196"/>
      <c r="H28" s="196"/>
      <c r="I28" s="196"/>
      <c r="J28" s="196"/>
      <c r="K28" s="197"/>
      <c r="L28" s="125"/>
    </row>
    <row r="29" spans="1:12" ht="15.75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25"/>
    </row>
    <row r="30" spans="1:12" ht="15.75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30"/>
    </row>
    <row r="32" spans="1:12" ht="15.75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x14ac:dyDescent="0.2">
      <c r="A33" s="88"/>
      <c r="B33" s="89"/>
      <c r="C33" s="169"/>
      <c r="D33" s="243"/>
      <c r="E33" s="195"/>
      <c r="F33" s="196"/>
      <c r="G33" s="196"/>
      <c r="H33" s="196"/>
      <c r="I33" s="196"/>
      <c r="J33" s="196"/>
      <c r="K33" s="197"/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x14ac:dyDescent="0.2">
      <c r="A35" s="88"/>
      <c r="B35" s="89"/>
      <c r="C35" s="169"/>
      <c r="D35" s="272"/>
      <c r="E35" s="195"/>
      <c r="F35" s="196"/>
      <c r="G35" s="196"/>
      <c r="H35" s="196"/>
      <c r="I35" s="196"/>
      <c r="J35" s="196"/>
      <c r="K35" s="197"/>
      <c r="L35" s="132"/>
    </row>
    <row r="36" spans="1:12" ht="15.75" hidden="1" x14ac:dyDescent="0.2">
      <c r="A36" s="120"/>
      <c r="B36" s="121"/>
      <c r="C36" s="182"/>
      <c r="D36" s="183"/>
      <c r="E36" s="202"/>
      <c r="F36" s="122"/>
      <c r="G36" s="122"/>
      <c r="H36" s="122"/>
      <c r="I36" s="122"/>
      <c r="J36" s="122"/>
      <c r="K36" s="128"/>
      <c r="L36" s="132"/>
    </row>
    <row r="37" spans="1:12" ht="15.75" hidden="1" x14ac:dyDescent="0.2">
      <c r="A37" s="120"/>
      <c r="B37" s="121"/>
      <c r="C37" s="182"/>
      <c r="D37" s="183"/>
      <c r="E37" s="104"/>
      <c r="F37" s="122"/>
      <c r="G37" s="122"/>
      <c r="H37" s="122"/>
      <c r="I37" s="122"/>
      <c r="J37" s="122"/>
      <c r="K37" s="128"/>
      <c r="L37" s="132"/>
    </row>
    <row r="38" spans="1:12" ht="15.75" hidden="1" x14ac:dyDescent="0.2">
      <c r="A38" s="88"/>
      <c r="B38" s="89"/>
      <c r="C38" s="169"/>
      <c r="D38" s="243"/>
      <c r="E38" s="195"/>
      <c r="F38" s="196"/>
      <c r="G38" s="196"/>
      <c r="H38" s="196"/>
      <c r="I38" s="196"/>
      <c r="J38" s="196"/>
      <c r="K38" s="197"/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299" t="s">
        <v>34</v>
      </c>
      <c r="D43" s="300"/>
      <c r="E43" s="107"/>
      <c r="F43" s="108">
        <f>F10+F17+F27+F31+F42</f>
        <v>1410</v>
      </c>
      <c r="G43" s="108">
        <f>G10+G17+G27+G31+G42</f>
        <v>79.72999999999999</v>
      </c>
      <c r="H43" s="108">
        <f>H10+H17+H27+H31+H42</f>
        <v>52.389999999999993</v>
      </c>
      <c r="I43" s="108">
        <f>I10+I17+I27+I31+I42</f>
        <v>183.82000000000002</v>
      </c>
      <c r="J43" s="108">
        <f>J10+J17+J27+J31+J42</f>
        <v>1534.6799999999998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120"/>
      <c r="B4" s="121"/>
      <c r="C4" s="182"/>
      <c r="D4" s="183"/>
      <c r="E4" s="202"/>
      <c r="F4" s="122"/>
      <c r="G4" s="122"/>
      <c r="H4" s="122"/>
      <c r="I4" s="122"/>
      <c r="J4" s="122"/>
      <c r="K4" s="128"/>
      <c r="L4" s="77"/>
    </row>
    <row r="5" spans="1:12" ht="15.75" hidden="1" x14ac:dyDescent="0.2">
      <c r="A5" s="218"/>
      <c r="B5" s="219"/>
      <c r="C5" s="220"/>
      <c r="D5" s="273"/>
      <c r="E5" s="256"/>
      <c r="F5" s="257"/>
      <c r="G5" s="257"/>
      <c r="H5" s="257"/>
      <c r="I5" s="257"/>
      <c r="J5" s="257"/>
      <c r="K5" s="257"/>
      <c r="L5" s="77"/>
    </row>
    <row r="6" spans="1:12" ht="15.75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276" t="s">
        <v>22</v>
      </c>
      <c r="E11" s="277" t="s">
        <v>86</v>
      </c>
      <c r="F11" s="278">
        <v>200</v>
      </c>
      <c r="G11" s="278">
        <v>5.7</v>
      </c>
      <c r="H11" s="278">
        <v>6.3</v>
      </c>
      <c r="I11" s="278">
        <v>36</v>
      </c>
      <c r="J11" s="278">
        <v>231.58</v>
      </c>
      <c r="K11" s="279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97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280" t="s">
        <v>33</v>
      </c>
      <c r="E13" s="281" t="s">
        <v>73</v>
      </c>
      <c r="F13" s="259">
        <v>30</v>
      </c>
      <c r="G13" s="259">
        <v>2</v>
      </c>
      <c r="H13" s="259">
        <v>0.4</v>
      </c>
      <c r="I13" s="259">
        <v>11.9</v>
      </c>
      <c r="J13" s="259">
        <v>58.7</v>
      </c>
      <c r="K13" s="187">
        <v>110</v>
      </c>
      <c r="L13" s="123">
        <v>0</v>
      </c>
    </row>
    <row r="14" spans="1:12" ht="15.75" x14ac:dyDescent="0.2">
      <c r="A14" s="88"/>
      <c r="B14" s="89"/>
      <c r="C14" s="156"/>
      <c r="D14" s="222"/>
      <c r="E14" s="185"/>
      <c r="F14" s="186"/>
      <c r="G14" s="186"/>
      <c r="H14" s="186"/>
      <c r="I14" s="186"/>
      <c r="J14" s="186"/>
      <c r="K14" s="187"/>
      <c r="L14" s="123"/>
    </row>
    <row r="15" spans="1:12" ht="15.75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8</v>
      </c>
      <c r="H17" s="97">
        <f>SUM(H11:H16)</f>
        <v>6.8</v>
      </c>
      <c r="I17" s="97">
        <f>SUM(I11:I16)</f>
        <v>57.4</v>
      </c>
      <c r="J17" s="97">
        <f>SUM(J11:J16)</f>
        <v>330.28000000000003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43" t="s">
        <v>27</v>
      </c>
      <c r="E18" s="195" t="s">
        <v>90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105</v>
      </c>
      <c r="F19" s="93">
        <v>250</v>
      </c>
      <c r="G19" s="93">
        <v>21.75</v>
      </c>
      <c r="H19" s="93">
        <v>8</v>
      </c>
      <c r="I19" s="93">
        <v>3.8</v>
      </c>
      <c r="J19" s="93">
        <v>170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222" t="s">
        <v>29</v>
      </c>
      <c r="E20" s="185" t="s">
        <v>138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345</v>
      </c>
      <c r="L20" s="123">
        <v>0</v>
      </c>
    </row>
    <row r="21" spans="1:12" ht="15.75" x14ac:dyDescent="0.2">
      <c r="A21" s="120"/>
      <c r="B21" s="121"/>
      <c r="C21" s="217"/>
      <c r="D21" s="222" t="s">
        <v>30</v>
      </c>
      <c r="E21" s="185" t="s">
        <v>94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7" t="s">
        <v>121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44.54</v>
      </c>
      <c r="H27" s="97">
        <f>SUM(H18:H26)</f>
        <v>22.479999999999997</v>
      </c>
      <c r="I27" s="97">
        <f>SUM(I18:I26)</f>
        <v>77.27000000000001</v>
      </c>
      <c r="J27" s="97">
        <f>SUM(J18:J26)</f>
        <v>748.04000000000008</v>
      </c>
      <c r="K27" s="117"/>
      <c r="L27" s="129">
        <f>SUM(L18:L26)</f>
        <v>0</v>
      </c>
    </row>
    <row r="28" spans="1:12" ht="28.5" hidden="1" customHeight="1" x14ac:dyDescent="0.2">
      <c r="A28" s="88"/>
      <c r="B28" s="89"/>
      <c r="C28" s="156"/>
      <c r="D28" s="157"/>
      <c r="E28" s="270"/>
      <c r="F28" s="271"/>
      <c r="G28" s="271"/>
      <c r="H28" s="271"/>
      <c r="I28" s="271"/>
      <c r="J28" s="271"/>
      <c r="K28" s="116"/>
      <c r="L28" s="125"/>
    </row>
    <row r="29" spans="1:12" ht="15.75" hidden="1" x14ac:dyDescent="0.2">
      <c r="A29" s="88"/>
      <c r="B29" s="89"/>
      <c r="C29" s="156"/>
      <c r="D29" s="268"/>
      <c r="E29" s="262"/>
      <c r="F29" s="151"/>
      <c r="G29" s="151"/>
      <c r="H29" s="151"/>
      <c r="I29" s="151"/>
      <c r="J29" s="151"/>
      <c r="K29" s="269"/>
      <c r="L29" s="125"/>
    </row>
    <row r="30" spans="1:12" ht="15.75" hidden="1" x14ac:dyDescent="0.2">
      <c r="A30" s="88"/>
      <c r="B30" s="89"/>
      <c r="C30" s="156"/>
      <c r="D30" s="166"/>
      <c r="E30" s="232"/>
      <c r="F30" s="233"/>
      <c r="G30" s="233"/>
      <c r="H30" s="233"/>
      <c r="I30" s="233"/>
      <c r="J30" s="233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30"/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299" t="s">
        <v>34</v>
      </c>
      <c r="D43" s="300"/>
      <c r="E43" s="107"/>
      <c r="F43" s="108">
        <f>F10+F17+F27+F31+F42</f>
        <v>1330</v>
      </c>
      <c r="G43" s="108">
        <f>G10+G17+G27+G31+G42</f>
        <v>52.54</v>
      </c>
      <c r="H43" s="108">
        <f>H10+H17+H27+H31+H42</f>
        <v>29.279999999999998</v>
      </c>
      <c r="I43" s="108">
        <f>I10+I17+I27+I31+I42</f>
        <v>134.67000000000002</v>
      </c>
      <c r="J43" s="108">
        <f>J10+J17+J27+J31+J42</f>
        <v>1078.3200000000002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 лист</vt:lpstr>
      <vt:lpstr>Исходный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2025-03-13T08:47:25Z</cp:lastPrinted>
  <dcterms:modified xsi:type="dcterms:W3CDTF">2025-03-17T10:00:24Z</dcterms:modified>
</cp:coreProperties>
</file>